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tabRatio="771" activeTab="0"/>
  </bookViews>
  <sheets>
    <sheet name="NOTICE" sheetId="1" r:id="rId1"/>
    <sheet name="ANXE-1-DEPENSES PREVI" sheetId="2" r:id="rId2"/>
    <sheet name="ANXE-2-RESSOURCES PREVI" sheetId="3" r:id="rId3"/>
    <sheet name="ANXE-3-AIDES-PUBLIQUES" sheetId="4" r:id="rId4"/>
    <sheet name="ANXE-4-INDICATEURS" sheetId="5" r:id="rId5"/>
    <sheet name="ANXE-5-PIECES_COMPLEMENTAIR" sheetId="6" r:id="rId6"/>
    <sheet name="ANXE-6-INFO-ENTREP-GROUPE" sheetId="7" r:id="rId7"/>
    <sheet name="ANXE-7-DESCRIPTIF DE L'OP" sheetId="8" r:id="rId8"/>
  </sheets>
  <externalReferences>
    <externalReference r:id="rId11"/>
    <externalReference r:id="rId12"/>
  </externalReferences>
  <definedNames>
    <definedName name="_xlfn.IFERROR" hidden="1">#NAME?</definedName>
    <definedName name="Code_Sites_Dossier" localSheetId="3">'ANXE-3-AIDES-PUBLIQUES'!#REF!</definedName>
    <definedName name="Code_Sites_Dossier" localSheetId="4">'[2]ANXE-5-PIECES_COMPLEMENTAIRES'!#REF!</definedName>
    <definedName name="Code_Sites_Dossier" localSheetId="5">'ANXE-5-PIECES_COMPLEMENTAIR'!#REF!</definedName>
    <definedName name="Code_Sites_Dossier">#REF!</definedName>
    <definedName name="Financeurs" localSheetId="3">'ANXE-3-AIDES-PUBLIQUES'!#REF!</definedName>
    <definedName name="Financeurs" localSheetId="4">'[2]ANXE-5-PIECES_COMPLEMENTAIRES'!#REF!</definedName>
    <definedName name="Financeurs" localSheetId="5">'ANXE-5-PIECES_COMPLEMENTAIR'!#REF!</definedName>
    <definedName name="Financeurs">#REF!</definedName>
    <definedName name="_xlnm.Print_Titles" localSheetId="4">'ANXE-4-INDICATEURS'!$5:$11</definedName>
    <definedName name="_xlnm.Print_Titles" localSheetId="5">'ANXE-5-PIECES_COMPLEMENTAIR'!$5:$10</definedName>
    <definedName name="_xlnm.Print_Titles" localSheetId="6">'ANXE-6-INFO-ENTREP-GROUPE'!$5:$10</definedName>
    <definedName name="_xlnm.Print_Titles" localSheetId="7">'ANXE-7-DESCRIPTIF DE L''OP'!$5:$10</definedName>
    <definedName name="_xlnm.Print_Titles" localSheetId="0">'NOTICE'!$5:$10</definedName>
    <definedName name="Liste1" localSheetId="3">'ANXE-3-AIDES-PUBLIQUES'!#REF!</definedName>
    <definedName name="Liste1" localSheetId="4">'[2]ANXE-5-PIECES_COMPLEMENTAIRES'!#REF!</definedName>
    <definedName name="Liste1" localSheetId="5">'ANXE-5-PIECES_COMPLEMENTAIR'!#REF!</definedName>
    <definedName name="Liste1">#REF!</definedName>
    <definedName name="Liste2" localSheetId="3">'ANXE-3-AIDES-PUBLIQUES'!#REF!</definedName>
    <definedName name="Liste2" localSheetId="4">'[2]ANXE-5-PIECES_COMPLEMENTAIRES'!#REF!</definedName>
    <definedName name="Liste2" localSheetId="5">'ANXE-5-PIECES_COMPLEMENTAIR'!#REF!</definedName>
    <definedName name="Liste2">#REF!</definedName>
    <definedName name="Missions" localSheetId="3">'ANXE-3-AIDES-PUBLIQUES'!#REF!</definedName>
    <definedName name="Missions" localSheetId="4">'[2]ANXE-5-PIECES_COMPLEMENTAIRES'!#REF!</definedName>
    <definedName name="Missions" localSheetId="5">'ANXE-5-PIECES_COMPLEMENTAIR'!#REF!</definedName>
    <definedName name="Missions">#REF!</definedName>
    <definedName name="Modalité" localSheetId="3">'ANXE-3-AIDES-PUBLIQUES'!#REF!</definedName>
    <definedName name="Modalité" localSheetId="4">'[2]ANXE-5-PIECES_COMPLEMENTAIRES'!#REF!</definedName>
    <definedName name="Modalité" localSheetId="5">'ANXE-5-PIECES_COMPLEMENTAIR'!#REF!</definedName>
    <definedName name="Modalité">#REF!</definedName>
    <definedName name="ouinon">'[1]BASE DE DONNEES'!$B$1:$B$2</definedName>
    <definedName name="Poste" localSheetId="3">'ANXE-3-AIDES-PUBLIQUES'!#REF!</definedName>
    <definedName name="Poste" localSheetId="4">'[2]ANXE-5-PIECES_COMPLEMENTAIRES'!#REF!</definedName>
    <definedName name="Poste" localSheetId="5">'ANXE-5-PIECES_COMPLEMENTAIR'!#REF!</definedName>
    <definedName name="Poste">#REF!</definedName>
    <definedName name="Régions" localSheetId="3">'ANXE-3-AIDES-PUBLIQUES'!#REF!</definedName>
    <definedName name="Régions" localSheetId="4">'[2]ANXE-5-PIECES_COMPLEMENTAIRES'!#REF!</definedName>
    <definedName name="Régions" localSheetId="5">'ANXE-5-PIECES_COMPLEMENTAIR'!#REF!</definedName>
    <definedName name="Régions">#REF!</definedName>
    <definedName name="Statut_Juridique" localSheetId="3">'ANXE-3-AIDES-PUBLIQUES'!#REF!</definedName>
    <definedName name="Statut_Juridique" localSheetId="4">'[2]ANXE-5-PIECES_COMPLEMENTAIRES'!#REF!</definedName>
    <definedName name="Statut_Juridique" localSheetId="5">'ANXE-5-PIECES_COMPLEMENTAIR'!#REF!</definedName>
    <definedName name="Statut_Juridique">#REF!</definedName>
    <definedName name="Unité" localSheetId="3">'ANXE-3-AIDES-PUBLIQUES'!#REF!</definedName>
    <definedName name="Unité" localSheetId="4">'[2]ANXE-5-PIECES_COMPLEMENTAIRES'!#REF!</definedName>
    <definedName name="Unité" localSheetId="5">'ANXE-5-PIECES_COMPLEMENTAIR'!#REF!</definedName>
    <definedName name="Unité">#REF!</definedName>
    <definedName name="_xlnm.Print_Area" localSheetId="1">'ANXE-1-DEPENSES PREVI'!$B$1:$H$201</definedName>
    <definedName name="_xlnm.Print_Area" localSheetId="2">'ANXE-2-RESSOURCES PREVI'!$B$1:$G$64</definedName>
    <definedName name="_xlnm.Print_Area" localSheetId="3">'ANXE-3-AIDES-PUBLIQUES'!$A$1:$I$47</definedName>
    <definedName name="_xlnm.Print_Area" localSheetId="4">'ANXE-4-INDICATEURS'!$B$1:$G$37</definedName>
    <definedName name="_xlnm.Print_Area" localSheetId="5">'ANXE-5-PIECES_COMPLEMENTAIR'!$B$1:$F$27</definedName>
    <definedName name="_xlnm.Print_Area" localSheetId="6">'ANXE-6-INFO-ENTREP-GROUPE'!$B$1:$I$34</definedName>
    <definedName name="_xlnm.Print_Area" localSheetId="7">'ANXE-7-DESCRIPTIF DE L''OP'!$B$1:$D$18</definedName>
    <definedName name="_xlnm.Print_Area" localSheetId="0">'NOTICE'!$A$1:$I$30</definedName>
  </definedNames>
  <calcPr fullCalcOnLoad="1"/>
</workbook>
</file>

<file path=xl/sharedStrings.xml><?xml version="1.0" encoding="utf-8"?>
<sst xmlns="http://schemas.openxmlformats.org/spreadsheetml/2006/main" count="409" uniqueCount="199">
  <si>
    <t>Identification du demandeur</t>
  </si>
  <si>
    <t>Nom du financeur</t>
  </si>
  <si>
    <t>Année N-1</t>
  </si>
  <si>
    <t>Année N-2</t>
  </si>
  <si>
    <t>Année N-3</t>
  </si>
  <si>
    <t>Montant obtenu</t>
  </si>
  <si>
    <t>AUTOFINANCEMENT</t>
  </si>
  <si>
    <t xml:space="preserve"> </t>
  </si>
  <si>
    <t xml:space="preserve">Nom du groupe auquel appartient l'entreprise </t>
  </si>
  <si>
    <t>31/12/N-1</t>
  </si>
  <si>
    <t>31/12/N-2</t>
  </si>
  <si>
    <t>31/12/N-3</t>
  </si>
  <si>
    <t xml:space="preserve">Chiffre d'affaires (en €) </t>
  </si>
  <si>
    <t>Excédent brut d'exploitation (en €)</t>
  </si>
  <si>
    <t>Résultat d'exploitation (en €)</t>
  </si>
  <si>
    <t xml:space="preserve">Résultat net (en €) </t>
  </si>
  <si>
    <t>ANNEXE 5 : Pièces complémentaires</t>
  </si>
  <si>
    <t>APPORTS PRIVES</t>
  </si>
  <si>
    <t xml:space="preserve">TOTAL </t>
  </si>
  <si>
    <t>Description de la dépense</t>
  </si>
  <si>
    <t>Identifiant du justificatif</t>
  </si>
  <si>
    <t>Quantité</t>
  </si>
  <si>
    <t>Information sur le justificatif joint et qui permet de l'identifier (ex: N° de devis )</t>
  </si>
  <si>
    <t>Description de l'intervention</t>
  </si>
  <si>
    <t>Temps de travail sur l'opération</t>
  </si>
  <si>
    <t>Unité</t>
  </si>
  <si>
    <t>Montant présenté</t>
  </si>
  <si>
    <t xml:space="preserve">Montant de la dépense de rémunération pour l'intervention </t>
  </si>
  <si>
    <t>Quantité de l'intervention</t>
  </si>
  <si>
    <t xml:space="preserve">Valeur barème </t>
  </si>
  <si>
    <t xml:space="preserve">Dénomination du fournisseur </t>
  </si>
  <si>
    <t xml:space="preserve">Nom de l'entreprise, de la structure émétrice du devis </t>
  </si>
  <si>
    <t>Poste de dépense</t>
  </si>
  <si>
    <t>Identification de l'opération</t>
  </si>
  <si>
    <t>Frais directement liés à l'opération</t>
  </si>
  <si>
    <t>Trajet en train, trajet en avion, …</t>
  </si>
  <si>
    <t>Intensité de l'aide</t>
  </si>
  <si>
    <t>Taux de cofinancement</t>
  </si>
  <si>
    <t>Taux de cofinancement FEAMP</t>
  </si>
  <si>
    <t>Total ressources publiques</t>
  </si>
  <si>
    <t>Montant total des ressources</t>
  </si>
  <si>
    <t>ANNEXE 4 : Indicateurs et données relatives à la mise en œuvre opérationnelle (DMO)</t>
  </si>
  <si>
    <t>Données relatives à la mise en œuvre du projet</t>
  </si>
  <si>
    <t>Code du type de donnée</t>
  </si>
  <si>
    <t>Valeur de la donnée</t>
  </si>
  <si>
    <t>Code de la donnée</t>
  </si>
  <si>
    <t>Libellé de l'opération</t>
  </si>
  <si>
    <t>Total des aides publiques sollicitées</t>
  </si>
  <si>
    <t xml:space="preserve">DEMANDE D'AIDE </t>
  </si>
  <si>
    <r>
      <t>Dépenses indirectes liées à l'opération</t>
    </r>
    <r>
      <rPr>
        <sz val="14"/>
        <rFont val="Arial"/>
        <family val="2"/>
      </rPr>
      <t xml:space="preserve"> (dépenses déterminées sur une base forfaitaire)</t>
    </r>
    <r>
      <rPr>
        <b/>
        <sz val="14"/>
        <rFont val="Arial"/>
        <family val="2"/>
      </rPr>
      <t xml:space="preserve">
</t>
    </r>
  </si>
  <si>
    <r>
      <t xml:space="preserve">Prestations de service </t>
    </r>
    <r>
      <rPr>
        <u val="single"/>
        <sz val="10"/>
        <rFont val="Arial"/>
        <family val="2"/>
      </rPr>
      <t>ou</t>
    </r>
    <r>
      <rPr>
        <sz val="10"/>
        <rFont val="Arial"/>
        <family val="2"/>
      </rPr>
      <t xml:space="preserve"> dépenses d'investissement</t>
    </r>
  </si>
  <si>
    <t>OUI</t>
  </si>
  <si>
    <t xml:space="preserve">Nom / Prénom ou Dénomination sociale </t>
  </si>
  <si>
    <t>FONDS EUROPEEN POUR LES AFFAIRES MARITIMES ET LA PECHE (FEAMP)</t>
  </si>
  <si>
    <r>
      <t xml:space="preserve">Montant d'aide obtenue 
</t>
    </r>
    <r>
      <rPr>
        <sz val="7"/>
        <color indexed="9"/>
        <rFont val="Arial"/>
        <family val="2"/>
      </rPr>
      <t>(si l'aide est en cours, montant demandé)</t>
    </r>
  </si>
  <si>
    <t>ANNEXE 3 : Aides publiques obtenues au cours des 3 derniers exercices fiscaux</t>
  </si>
  <si>
    <t>Montant déclaré</t>
  </si>
  <si>
    <t>Description de la pièce</t>
  </si>
  <si>
    <t>Pièce jointe</t>
  </si>
  <si>
    <t xml:space="preserve">L'entreprise appartient à un groupe </t>
  </si>
  <si>
    <t>TOTAL DEPENSES PREVISIONNELLES PRESENTEES</t>
  </si>
  <si>
    <t>Nature de la dépense précisée</t>
  </si>
  <si>
    <t>Information permettant d'identifier le justificatif: devis, capture écran d'un site de commande de vol/SNCF.</t>
  </si>
  <si>
    <t xml:space="preserve">Montant de dépenses prévisionnelles </t>
  </si>
  <si>
    <t xml:space="preserve">Descriptif technique de l'opération </t>
  </si>
  <si>
    <t>Si l'opération se déroule sur plusieurs sites, précisez les zones concernées</t>
  </si>
  <si>
    <t>Localisation géographique de l'opération</t>
  </si>
  <si>
    <t>Original / Copie</t>
  </si>
  <si>
    <t>Sans objet</t>
  </si>
  <si>
    <t>Coût horaire</t>
  </si>
  <si>
    <t>Montant du coût horaire utilisé - voir notice</t>
  </si>
  <si>
    <t>Indication établissant si l'opération porte sur la pêche en mer, sur la pêche en eaux intérieures ou une combinaison des deux.</t>
  </si>
  <si>
    <r>
      <t>Dépenses d'investissement et de services</t>
    </r>
    <r>
      <rPr>
        <sz val="12"/>
        <rFont val="Arial"/>
        <family val="2"/>
      </rPr>
      <t xml:space="preserve"> (sur devis) </t>
    </r>
  </si>
  <si>
    <t>Dépenses prévisionnelles</t>
  </si>
  <si>
    <t>Demandez-vous que vos coûts indirects soient financés à hauteur de 15 % des dépenses directes de personnel liées à l'opération ?</t>
  </si>
  <si>
    <r>
      <t xml:space="preserve">Montant total présenté au titre des dépenses indirectes 
</t>
    </r>
    <r>
      <rPr>
        <sz val="11"/>
        <color indexed="9"/>
        <rFont val="Arial"/>
        <family val="2"/>
      </rPr>
      <t>(15% des frais de personnel)</t>
    </r>
  </si>
  <si>
    <t>Exemple :</t>
  </si>
  <si>
    <t>copie</t>
  </si>
  <si>
    <t>Objectifs stratégiques et opérationnels de l'opération (et public cible le cas échéant)</t>
  </si>
  <si>
    <t>TOTAL :</t>
  </si>
  <si>
    <r>
      <t xml:space="preserve">Eléments comptables du groupe au
</t>
    </r>
    <r>
      <rPr>
        <i/>
        <sz val="9"/>
        <color indexed="55"/>
        <rFont val="Arial"/>
        <family val="2"/>
      </rPr>
      <t>(format : JJ/MM/AA)</t>
    </r>
  </si>
  <si>
    <t>ANNEXE 7 : Descriptif de l'opération</t>
  </si>
  <si>
    <t>Total ressources privées</t>
  </si>
  <si>
    <t>Annexe 4</t>
  </si>
  <si>
    <t>Annexe 6</t>
  </si>
  <si>
    <t>Annexe 7</t>
  </si>
  <si>
    <t>Annexe 3</t>
  </si>
  <si>
    <t>Annexe 5</t>
  </si>
  <si>
    <t>Annexe 1</t>
  </si>
  <si>
    <t>Ressources prévisionnelles</t>
  </si>
  <si>
    <t>Aides publiques obtenues au cours des 3 derniers exercices fiscaux</t>
  </si>
  <si>
    <t>Indicateurs et données relatives à la mise en œuvre opérationnelle</t>
  </si>
  <si>
    <t>Pièces complémentaires</t>
  </si>
  <si>
    <t>Informations complémentaires sur le demandeur : Groupe de l'entreprise</t>
  </si>
  <si>
    <t>Descriptif de l'opération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</si>
  <si>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</si>
  <si>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</si>
  <si>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>ANNEXE 6 : Informations complémentaires sur le demandeur : Groupe de l'entreprise</t>
  </si>
  <si>
    <t>Nom / Prénom ou Dénomination sociale :</t>
  </si>
  <si>
    <t>Ressources privées nécessaires</t>
  </si>
  <si>
    <t xml:space="preserve">Montant HT </t>
  </si>
  <si>
    <t xml:space="preserve">Identification du demandeur </t>
  </si>
  <si>
    <t>Tableau des aides sollicitées</t>
  </si>
  <si>
    <t>Taux de cofinancement national</t>
  </si>
  <si>
    <t>Aides FEAMP sollicitées</t>
  </si>
  <si>
    <t>FINANCEMENTS PRIVES</t>
  </si>
  <si>
    <t>Remplissez totalement l'annexe 1 avant de commencer à compléter l'annexe 2</t>
  </si>
  <si>
    <t>Si vous avez sollicité et/ou obtenu d'autres aides publiques pour ce projet, renseignez d'abord le tableau "Financeurs Publics" ci-dessous</t>
  </si>
  <si>
    <r>
      <t xml:space="preserve">Nom du financeur
</t>
    </r>
    <r>
      <rPr>
        <sz val="8"/>
        <color indexed="9"/>
        <rFont val="Arial"/>
        <family val="2"/>
      </rPr>
      <t>(Autres collectivités territoriales ou organismes publics)</t>
    </r>
  </si>
  <si>
    <t>Le document est protégé. Seules peuvent être renseignées les cellules apparaissant en jaune :</t>
  </si>
  <si>
    <t>Afin de faciliter vos démarches, des formules automatiques sont intégrées dans des cellules bleues :</t>
  </si>
  <si>
    <t xml:space="preserve">Dans l'annexe 1, vous pouvez, au besoin, rajouter des lignes en cliquant sur les boutons situés à gauches des tableaux. </t>
  </si>
  <si>
    <t xml:space="preserve">Afin de pouvoir utiliser cette option, il vous faut activer les macros dans le document. </t>
  </si>
  <si>
    <t>Annexe 2</t>
  </si>
  <si>
    <r>
      <t xml:space="preserve">Ce fichier regroupe les annexes techniques du formulaire de demande FEAMP pour la mesure </t>
    </r>
    <r>
      <rPr>
        <b/>
        <sz val="12"/>
        <rFont val="Arial"/>
        <family val="2"/>
      </rPr>
      <t>Contrôle et exécution (article 76).</t>
    </r>
  </si>
  <si>
    <t>Mesure n°76 - Contrôle et exécution</t>
  </si>
  <si>
    <r>
      <t>Article 76 e)</t>
    </r>
    <r>
      <rPr>
        <sz val="11"/>
        <color indexed="49"/>
        <rFont val="Arial"/>
        <family val="2"/>
      </rPr>
      <t xml:space="preserve"> (navires)</t>
    </r>
  </si>
  <si>
    <t>Le demandeur est un opérateur public</t>
  </si>
  <si>
    <t>Le demandeur est un opérateur privé</t>
  </si>
  <si>
    <t>L’opération mise en œuvre est indispensable à la contrôlabilité du bénéficiaire</t>
  </si>
  <si>
    <r>
      <t xml:space="preserve">Contreparties nationales sollicitées
</t>
    </r>
    <r>
      <rPr>
        <i/>
        <sz val="8"/>
        <color indexed="9"/>
        <rFont val="Arial"/>
        <family val="2"/>
      </rPr>
      <t>Participations Etat sollicitées, déduites des financements publics déjà obtenus</t>
    </r>
  </si>
  <si>
    <t>Achat, installation et mise au point de technologies</t>
  </si>
  <si>
    <t>Mise au point, achat et installation des composants pour garantir la transmission des données</t>
  </si>
  <si>
    <t>Mise au point, achat et installation des composants nécessaires pour assurer la traçabilité</t>
  </si>
  <si>
    <t>Mise en œuvre de programmes pour l'échange et l'analyse de données</t>
  </si>
  <si>
    <t>Modernisation et achat de navires, d'aéronefs et d'hélicoptères de patrouille</t>
  </si>
  <si>
    <t>Achat d'autres moyens de contrôle</t>
  </si>
  <si>
    <t>Mise au point de systèmes de contrôle et de suivi innovants et de projets pilotes</t>
  </si>
  <si>
    <t>Programmes de formation et d'échange</t>
  </si>
  <si>
    <t>Analyses coûts/bénéfices ainsi qu'évaluations d'audits</t>
  </si>
  <si>
    <t>Séminaires et supports d'information</t>
  </si>
  <si>
    <t>Coûts opérationnels</t>
  </si>
  <si>
    <t>Mise en œuvre d'un plan d'action</t>
  </si>
  <si>
    <t>En cas d’appel d’offre :</t>
  </si>
  <si>
    <t>Pour les JDP ou SCIP :</t>
  </si>
  <si>
    <t>Avis d’appel d’offre publié</t>
  </si>
  <si>
    <t xml:space="preserve">CCAP </t>
  </si>
  <si>
    <t xml:space="preserve">CCTP </t>
  </si>
  <si>
    <t>Analyse des offres</t>
  </si>
  <si>
    <t>Compte rendu de la Commission de choix</t>
  </si>
  <si>
    <t>Lettre d’attribution du marché</t>
  </si>
  <si>
    <t>Acte d’engagement signé</t>
  </si>
  <si>
    <t>Ordre de mission POLPECHE</t>
  </si>
  <si>
    <t>Copie de l'ordre de mission de chaque agent embarqué</t>
  </si>
  <si>
    <t>Carburants moyens nautiques : relevé de consommation journalière attesté par le Commandant du moyen nautique</t>
  </si>
  <si>
    <t>Carburants moyens aériens (JDP thon rouge) : relevé de consommation journalière attesté par le Commandant de l’aéronef</t>
  </si>
  <si>
    <t>Facture attestant du prix d'achat de carburant</t>
  </si>
  <si>
    <t>ANNEXE 1 : Dépenses prévisionnelles de l'opération</t>
  </si>
  <si>
    <t>ANNEXE 2 : Ressources prévisionnelles</t>
  </si>
  <si>
    <t xml:space="preserve">
</t>
  </si>
  <si>
    <t>Article 76 (sauf e)</t>
  </si>
  <si>
    <r>
      <t>FINANCEURS PUBLICS</t>
    </r>
    <r>
      <rPr>
        <b/>
        <sz val="12"/>
        <color indexed="55"/>
        <rFont val="Arial"/>
        <family val="2"/>
      </rPr>
      <t xml:space="preserve"> </t>
    </r>
    <r>
      <rPr>
        <i/>
        <sz val="11"/>
        <color indexed="55"/>
        <rFont val="Arial"/>
        <family val="2"/>
      </rPr>
      <t>(à renseigner dans le cas où d'autres financements ont déjà été obtenus)</t>
    </r>
  </si>
  <si>
    <r>
      <t xml:space="preserve">Date de l'obtention
</t>
    </r>
    <r>
      <rPr>
        <sz val="7"/>
        <color indexed="9"/>
        <rFont val="Arial"/>
        <family val="2"/>
      </rPr>
      <t>(si l'aide est en cours d'instruction, date de la demande)
Format JJ/MM/AA</t>
    </r>
  </si>
  <si>
    <t>Veuillez renseigner l'ensemble des aides publiques obtenues relatives à toutes opérations liées au contrôle des pêches</t>
  </si>
  <si>
    <r>
      <t>Frais de déplacement</t>
    </r>
    <r>
      <rPr>
        <sz val="12"/>
        <rFont val="Arial"/>
        <family val="2"/>
      </rPr>
      <t xml:space="preserve"> (sur frais réels)  </t>
    </r>
  </si>
  <si>
    <t>Catégorie de salariés</t>
  </si>
  <si>
    <t>Nature du travail à réaliser sur l'opération (ex: animation, gestion…etc.)</t>
  </si>
  <si>
    <t>Pour les salariés du secteur privé et des entreprises publiques, précisez la catégorie professionnelle</t>
  </si>
  <si>
    <t xml:space="preserve">Capitaux propres (en €) </t>
  </si>
  <si>
    <t xml:space="preserve">Dettes financières (en €) </t>
  </si>
  <si>
    <t xml:space="preserve">Trésorerie (en €) </t>
  </si>
  <si>
    <t xml:space="preserve">Total du bilan (en €) </t>
  </si>
  <si>
    <t xml:space="preserve">Nombre d'ETP ou effectifs salariés du groupe </t>
  </si>
  <si>
    <r>
      <t xml:space="preserve">NATURE DU FINANCEUR
</t>
    </r>
    <r>
      <rPr>
        <sz val="8"/>
        <color indexed="9"/>
        <rFont val="Arial"/>
        <family val="2"/>
      </rPr>
      <t>(ex : FEP, FEADER, organismes publics, 
collectivité territoriale…)</t>
    </r>
  </si>
  <si>
    <r>
      <t xml:space="preserve">OBJET DU FINANCEMENT 
</t>
    </r>
    <r>
      <rPr>
        <sz val="8"/>
        <color indexed="9"/>
        <rFont val="Arial"/>
        <family val="2"/>
      </rPr>
      <t>(intulé de l'opération financée)</t>
    </r>
  </si>
  <si>
    <r>
      <t xml:space="preserve">FORME DE L'AIDE 
</t>
    </r>
    <r>
      <rPr>
        <sz val="8"/>
        <color indexed="9"/>
        <rFont val="Arial"/>
        <family val="2"/>
      </rPr>
      <t>(ex : subvention, aide remboursable, etc…)</t>
    </r>
  </si>
  <si>
    <t xml:space="preserve">MONTANT DE L'AIDE ATTRIBUEE </t>
  </si>
  <si>
    <r>
      <t xml:space="preserve">MONTANT D'AIDE OBTENU
</t>
    </r>
    <r>
      <rPr>
        <b/>
        <sz val="10"/>
        <color indexed="9"/>
        <rFont val="Arial"/>
        <family val="2"/>
      </rPr>
      <t>(Année N)</t>
    </r>
  </si>
  <si>
    <t>Document attestant de la durée de la ou des missions sous POLPECHE exprimée en jours ainsi que du nombre d'agents concernés</t>
  </si>
  <si>
    <t xml:space="preserve">Indicateurs de résultats </t>
  </si>
  <si>
    <t xml:space="preserve">Montant présenté HT </t>
  </si>
  <si>
    <t>Montant présenté HT</t>
  </si>
  <si>
    <t>Si vous récupérez totalement la TVA sur cette dépense.</t>
  </si>
  <si>
    <t xml:space="preserve">Si vous ne récupérez pas  la TVA sur cette dépense ou si vous la récupérez partiellement </t>
  </si>
  <si>
    <t>Temps de travail prévu sur l'intervention 
(nombre d'heures) - voir notice</t>
  </si>
  <si>
    <t>Valeur forfait</t>
  </si>
  <si>
    <t>Montant unitaire associé - voir notice</t>
  </si>
  <si>
    <t>Restauration : nombre de repas
Logement : nombre de nuités</t>
  </si>
  <si>
    <t>Montant de la dépense selon le forfait</t>
  </si>
  <si>
    <t>Ces dépenses sont calculées sur la base des barèmes de la fonction publique</t>
  </si>
  <si>
    <t>Valeur cible en fin d'opération</t>
  </si>
  <si>
    <t>Nombre</t>
  </si>
  <si>
    <t>Pourcentage</t>
  </si>
  <si>
    <t>Type de bénéficiaire</t>
  </si>
  <si>
    <t>Autorité publique</t>
  </si>
  <si>
    <t>Personne morale</t>
  </si>
  <si>
    <t>Personne physique</t>
  </si>
  <si>
    <t>Organisation de pêcheurs</t>
  </si>
  <si>
    <t>Organisation de producteurs</t>
  </si>
  <si>
    <t>ONG</t>
  </si>
  <si>
    <t>Centre de recherche/université</t>
  </si>
  <si>
    <t>Mixte</t>
  </si>
  <si>
    <r>
      <t xml:space="preserve">3.A.1 - </t>
    </r>
    <r>
      <rPr>
        <sz val="11"/>
        <color indexed="8"/>
        <rFont val="Arial"/>
        <family val="2"/>
      </rPr>
      <t>Nombre d’infractions graves détectées</t>
    </r>
  </si>
  <si>
    <r>
      <t xml:space="preserve">3.A.2 - </t>
    </r>
    <r>
      <rPr>
        <sz val="11"/>
        <color indexed="8"/>
        <rFont val="Arial"/>
        <family val="2"/>
      </rPr>
      <t>Débarquements soumis à un contrôle physique</t>
    </r>
  </si>
  <si>
    <r>
      <t>si vous utilisez LibreOffice Calc</t>
    </r>
    <r>
      <rPr>
        <i/>
        <sz val="10"/>
        <rFont val="Arial"/>
        <family val="2"/>
      </rPr>
      <t>: sélectionnez manuellement le taux dans la liste déroulante</t>
    </r>
  </si>
  <si>
    <r>
      <t xml:space="preserve">Montant présenté TVA
</t>
    </r>
    <r>
      <rPr>
        <sz val="10"/>
        <color indexed="9"/>
        <rFont val="Arial"/>
        <family val="2"/>
      </rPr>
      <t>(TVA non récupérée)</t>
    </r>
  </si>
  <si>
    <r>
      <t>Frais de personnels directement liés à l'opération</t>
    </r>
    <r>
      <rPr>
        <sz val="12"/>
        <rFont val="Arial"/>
        <family val="2"/>
      </rPr>
      <t xml:space="preserve"> (dépenses de rémunération sur coût horaire)</t>
    </r>
  </si>
  <si>
    <r>
      <t>Frais de restauration et d'hébergement</t>
    </r>
    <r>
      <rPr>
        <sz val="12"/>
        <rFont val="Arial"/>
        <family val="2"/>
      </rPr>
      <t xml:space="preserve"> (sur une base forfaitaire)  </t>
    </r>
  </si>
  <si>
    <t>version 1.1 - août 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</si>
</sst>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  <numFmt numFmtId="170" formatCode="#,##0.00\ _€"/>
    <numFmt numFmtId="171" formatCode="_-* #,##0.00\ [$€-40C]_-;\-* #,##0.00\ [$€-40C]_-;_-* &quot;-&quot;??\ [$€-40C]_-;_-@_-"/>
    <numFmt numFmtId="172" formatCode="0.0%"/>
    <numFmt numFmtId="173" formatCode="_-* #,##0.000\ [$€-40C]_-;\-* #,##0.000\ [$€-40C]_-;_-* &quot;-&quot;??\ [$€-40C]_-;_-@_-"/>
    <numFmt numFmtId="174" formatCode="0.0"/>
    <numFmt numFmtId="175" formatCode="#,##0.0"/>
    <numFmt numFmtId="176" formatCode="#,##0\ &quot;€&quot;"/>
    <numFmt numFmtId="177" formatCode="#,##0\ [$€-40C];\-#,##0\ [$€-40C]"/>
    <numFmt numFmtId="178" formatCode="00000"/>
    <numFmt numFmtId="179" formatCode="0&quot; h&quot;"/>
    <numFmt numFmtId="180" formatCode="#,##0.00\ [$€-40C];\-#,##0.00\ [$€-40C]"/>
    <numFmt numFmtId="181" formatCode="dd/mm/yy;@"/>
    <numFmt numFmtId="182" formatCode="0\ &quot;€&quot;"/>
    <numFmt numFmtId="183" formatCode="0.00\ &quot;€&quot;"/>
    <numFmt numFmtId="184" formatCode="\ * #,##0.00\ [$€-40C]\ ;\-* #,##0.00\ [$€-40C]\ ;\ * \-#\ [$€-40C]\ ;@\ "/>
    <numFmt numFmtId="185" formatCode="#,##0.00&quot; €&quot;"/>
    <numFmt numFmtId="186" formatCode="0.00&quot; %&quot;"/>
    <numFmt numFmtId="187" formatCode="0&quot; Km&quot;"/>
    <numFmt numFmtId="188" formatCode="0&quot; €/Km&quot;"/>
  </numFmts>
  <fonts count="87"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7"/>
      <color indexed="9"/>
      <name val="Arial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0"/>
      <name val="Courier New"/>
      <family val="3"/>
    </font>
    <font>
      <sz val="10"/>
      <color indexed="9"/>
      <name val="Arial"/>
      <family val="2"/>
    </font>
    <font>
      <u val="single"/>
      <sz val="16"/>
      <color indexed="10"/>
      <name val="Arial"/>
      <family val="2"/>
    </font>
    <font>
      <b/>
      <sz val="16"/>
      <name val="Arial"/>
      <family val="2"/>
    </font>
    <font>
      <sz val="16"/>
      <name val="Calibri"/>
      <family val="2"/>
    </font>
    <font>
      <u val="single"/>
      <sz val="16"/>
      <color indexed="49"/>
      <name val="Arial"/>
      <family val="2"/>
    </font>
    <font>
      <sz val="8"/>
      <name val="Tahoma"/>
      <family val="2"/>
    </font>
    <font>
      <sz val="11"/>
      <color indexed="9"/>
      <name val="Arial"/>
      <family val="2"/>
    </font>
    <font>
      <b/>
      <u val="single"/>
      <sz val="12"/>
      <name val="Arial"/>
      <family val="2"/>
    </font>
    <font>
      <i/>
      <sz val="9"/>
      <color indexed="55"/>
      <name val="Arial"/>
      <family val="2"/>
    </font>
    <font>
      <i/>
      <sz val="8"/>
      <color indexed="9"/>
      <name val="Arial"/>
      <family val="2"/>
    </font>
    <font>
      <b/>
      <u val="single"/>
      <sz val="12"/>
      <color indexed="49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b/>
      <sz val="14"/>
      <color indexed="21"/>
      <name val="Calibri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9"/>
      <color indexed="60"/>
      <name val="Arial"/>
      <family val="2"/>
    </font>
    <font>
      <i/>
      <sz val="11"/>
      <color indexed="23"/>
      <name val="Arial"/>
      <family val="2"/>
    </font>
    <font>
      <b/>
      <sz val="12"/>
      <color indexed="55"/>
      <name val="Arial"/>
      <family val="2"/>
    </font>
    <font>
      <b/>
      <sz val="11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b/>
      <sz val="11"/>
      <color indexed="10"/>
      <name val="Arial"/>
      <family val="2"/>
    </font>
    <font>
      <i/>
      <sz val="9"/>
      <color indexed="23"/>
      <name val="Arial"/>
      <family val="2"/>
    </font>
    <font>
      <b/>
      <sz val="10"/>
      <color indexed="10"/>
      <name val="Arial"/>
      <family val="2"/>
    </font>
    <font>
      <i/>
      <sz val="11"/>
      <color indexed="55"/>
      <name val="Arial"/>
      <family val="2"/>
    </font>
    <font>
      <sz val="8"/>
      <color indexed="9"/>
      <name val="Arial"/>
      <family val="2"/>
    </font>
    <font>
      <b/>
      <sz val="11"/>
      <color indexed="49"/>
      <name val="Arial"/>
      <family val="2"/>
    </font>
    <font>
      <sz val="11"/>
      <color indexed="49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b/>
      <sz val="18"/>
      <color indexed="56"/>
      <name val="Cambria"/>
      <family val="2"/>
    </font>
    <font>
      <sz val="10"/>
      <color indexed="21"/>
      <name val="Arial"/>
      <family val="2"/>
    </font>
    <font>
      <b/>
      <sz val="11"/>
      <color indexed="8"/>
      <name val="Arial"/>
      <family val="2"/>
    </font>
    <font>
      <i/>
      <u val="single"/>
      <sz val="10"/>
      <name val="Arial"/>
      <family val="2"/>
    </font>
    <font>
      <i/>
      <sz val="10"/>
      <color indexed="23"/>
      <name val="Arial"/>
      <family val="2"/>
    </font>
    <font>
      <b/>
      <sz val="10"/>
      <color indexed="23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hair"/>
      <bottom style="hair"/>
    </border>
    <border>
      <left style="thin">
        <color indexed="55"/>
      </left>
      <right style="thin">
        <color indexed="55"/>
      </right>
      <top style="hair"/>
      <bottom style="hair"/>
    </border>
    <border>
      <left style="thin">
        <color indexed="55"/>
      </left>
      <right style="hair"/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ck"/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ck"/>
      <top style="thick"/>
      <bottom style="thin">
        <color indexed="55"/>
      </bottom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/>
      <top style="thin">
        <color indexed="55"/>
      </top>
      <bottom style="thin">
        <color indexed="55"/>
      </bottom>
    </border>
    <border>
      <left style="thick"/>
      <right>
        <color indexed="63"/>
      </right>
      <top style="thin">
        <color indexed="55"/>
      </top>
      <bottom style="thin">
        <color indexed="55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>
        <color indexed="55"/>
      </right>
      <top style="thin">
        <color indexed="55"/>
      </top>
      <bottom style="thick"/>
    </border>
    <border>
      <left style="thin">
        <color indexed="55"/>
      </left>
      <right style="thick"/>
      <top style="thin">
        <color indexed="55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/>
      <bottom style="thin">
        <color indexed="23"/>
      </bottom>
    </border>
    <border>
      <left style="thin"/>
      <right style="thin">
        <color indexed="55"/>
      </right>
      <top style="thin">
        <color indexed="23"/>
      </top>
      <bottom style="thin">
        <color indexed="23"/>
      </bottom>
    </border>
    <border>
      <left style="thin"/>
      <right style="thin">
        <color indexed="55"/>
      </right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23"/>
      </bottom>
    </border>
    <border>
      <left style="thin">
        <color indexed="55"/>
      </left>
      <right style="thin"/>
      <top style="thin"/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/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/>
    </border>
    <border>
      <left style="thin">
        <color indexed="55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medium"/>
      <right style="thin">
        <color indexed="55"/>
      </right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0" fillId="11" borderId="1" applyNumberFormat="0" applyAlignment="0">
      <protection locked="0"/>
    </xf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" borderId="2" applyNumberFormat="0" applyAlignment="0" applyProtection="0"/>
    <xf numFmtId="0" fontId="52" fillId="0" borderId="3" applyNumberFormat="0" applyFill="0" applyAlignment="0" applyProtection="0"/>
    <xf numFmtId="0" fontId="78" fillId="0" borderId="4" applyNumberFormat="0">
      <alignment horizontal="left" vertical="center" wrapText="1"/>
      <protection locked="0"/>
    </xf>
    <xf numFmtId="0" fontId="79" fillId="0" borderId="5">
      <alignment horizontal="left" vertical="center"/>
      <protection locked="0"/>
    </xf>
    <xf numFmtId="0" fontId="0" fillId="4" borderId="6" applyNumberFormat="0" applyFont="0" applyAlignment="0" applyProtection="0"/>
    <xf numFmtId="0" fontId="53" fillId="3" borderId="2" applyNumberFormat="0" applyAlignment="0" applyProtection="0"/>
    <xf numFmtId="0" fontId="54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6" borderId="4" applyNumberFormat="0" applyFont="0" applyBorder="0" applyAlignment="0">
      <protection/>
    </xf>
    <xf numFmtId="0" fontId="80" fillId="0" borderId="4" applyNumberFormat="0" applyAlignment="0">
      <protection locked="0"/>
    </xf>
    <xf numFmtId="0" fontId="40" fillId="16" borderId="0" applyNumberFormat="0" applyBorder="0" applyAlignment="0" applyProtection="0"/>
    <xf numFmtId="0" fontId="58" fillId="2" borderId="7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64" fillId="17" borderId="12" applyNumberFormat="0" applyAlignment="0" applyProtection="0"/>
  </cellStyleXfs>
  <cellXfs count="3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18" borderId="0" xfId="0" applyFill="1" applyBorder="1" applyAlignment="1" applyProtection="1">
      <alignment horizontal="left"/>
      <protection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18" borderId="0" xfId="0" applyFont="1" applyFill="1" applyBorder="1" applyAlignment="1" applyProtection="1">
      <alignment horizontal="left"/>
      <protection/>
    </xf>
    <xf numFmtId="0" fontId="4" fillId="18" borderId="0" xfId="0" applyFont="1" applyFill="1" applyAlignment="1">
      <alignment/>
    </xf>
    <xf numFmtId="0" fontId="4" fillId="18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/>
    </xf>
    <xf numFmtId="9" fontId="0" fillId="0" borderId="0" xfId="0" applyNumberForma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18" borderId="0" xfId="0" applyFill="1" applyBorder="1" applyAlignment="1" applyProtection="1">
      <alignment horizontal="left" vertical="center"/>
      <protection/>
    </xf>
    <xf numFmtId="0" fontId="0" fillId="18" borderId="0" xfId="0" applyFill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10" borderId="13" xfId="0" applyFont="1" applyFill="1" applyBorder="1" applyAlignment="1">
      <alignment horizontal="left" vertical="center"/>
    </xf>
    <xf numFmtId="0" fontId="23" fillId="1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Continuous" wrapText="1"/>
    </xf>
    <xf numFmtId="0" fontId="15" fillId="0" borderId="0" xfId="0" applyFont="1" applyAlignment="1">
      <alignment horizontal="centerContinuous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wrapText="1"/>
    </xf>
    <xf numFmtId="169" fontId="15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horizontal="centerContinuous"/>
    </xf>
    <xf numFmtId="0" fontId="14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wrapText="1"/>
    </xf>
    <xf numFmtId="169" fontId="15" fillId="2" borderId="1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23" fillId="10" borderId="13" xfId="0" applyFont="1" applyFill="1" applyBorder="1" applyAlignment="1">
      <alignment horizontal="center" vertical="center"/>
    </xf>
    <xf numFmtId="0" fontId="23" fillId="1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4" fillId="18" borderId="0" xfId="0" applyFont="1" applyFill="1" applyBorder="1" applyAlignment="1" applyProtection="1">
      <alignment horizontal="left" vertical="center"/>
      <protection/>
    </xf>
    <xf numFmtId="0" fontId="4" fillId="18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169" fontId="15" fillId="2" borderId="0" xfId="0" applyNumberFormat="1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23" fillId="10" borderId="15" xfId="0" applyFont="1" applyFill="1" applyBorder="1" applyAlignment="1">
      <alignment horizontal="center" vertical="center"/>
    </xf>
    <xf numFmtId="169" fontId="15" fillId="2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169" fontId="15" fillId="2" borderId="17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3" fillId="10" borderId="18" xfId="0" applyFont="1" applyFill="1" applyBorder="1" applyAlignment="1">
      <alignment horizontal="left" vertical="center"/>
    </xf>
    <xf numFmtId="0" fontId="23" fillId="10" borderId="19" xfId="0" applyFont="1" applyFill="1" applyBorder="1" applyAlignment="1">
      <alignment horizontal="center" vertical="center"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left" vertical="center" wrapText="1"/>
    </xf>
    <xf numFmtId="169" fontId="23" fillId="10" borderId="22" xfId="0" applyNumberFormat="1" applyFont="1" applyFill="1" applyBorder="1" applyAlignment="1">
      <alignment horizontal="center" vertical="center" wrapText="1"/>
    </xf>
    <xf numFmtId="169" fontId="15" fillId="2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justify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1" fillId="0" borderId="24" xfId="0" applyFont="1" applyBorder="1" applyAlignment="1">
      <alignment/>
    </xf>
    <xf numFmtId="0" fontId="8" fillId="2" borderId="25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9" fontId="24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 applyBorder="1" applyAlignment="1" applyProtection="1">
      <alignment horizontal="left"/>
      <protection/>
    </xf>
    <xf numFmtId="171" fontId="24" fillId="10" borderId="26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Border="1" applyAlignment="1">
      <alignment horizontal="left" vertical="center" indent="2"/>
    </xf>
    <xf numFmtId="0" fontId="1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 wrapText="1"/>
    </xf>
    <xf numFmtId="169" fontId="26" fillId="2" borderId="0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169" fontId="26" fillId="19" borderId="1" xfId="0" applyNumberFormat="1" applyFont="1" applyFill="1" applyBorder="1" applyAlignment="1">
      <alignment horizontal="center" vertical="center" wrapText="1"/>
    </xf>
    <xf numFmtId="169" fontId="26" fillId="19" borderId="1" xfId="0" applyNumberFormat="1" applyFont="1" applyFill="1" applyBorder="1" applyAlignment="1">
      <alignment horizontal="center" vertical="center"/>
    </xf>
    <xf numFmtId="169" fontId="15" fillId="19" borderId="1" xfId="0" applyNumberFormat="1" applyFont="1" applyFill="1" applyBorder="1" applyAlignment="1">
      <alignment horizontal="right" vertical="center" wrapText="1"/>
    </xf>
    <xf numFmtId="169" fontId="24" fillId="1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indent="1"/>
    </xf>
    <xf numFmtId="169" fontId="15" fillId="19" borderId="27" xfId="0" applyNumberFormat="1" applyFont="1" applyFill="1" applyBorder="1" applyAlignment="1">
      <alignment horizontal="right" vertical="center" wrapText="1"/>
    </xf>
    <xf numFmtId="169" fontId="15" fillId="19" borderId="28" xfId="0" applyNumberFormat="1" applyFont="1" applyFill="1" applyBorder="1" applyAlignment="1">
      <alignment horizontal="right" vertical="center" wrapText="1"/>
    </xf>
    <xf numFmtId="169" fontId="24" fillId="10" borderId="29" xfId="0" applyNumberFormat="1" applyFont="1" applyFill="1" applyBorder="1" applyAlignment="1">
      <alignment horizontal="right" vertical="center" wrapText="1"/>
    </xf>
    <xf numFmtId="169" fontId="15" fillId="19" borderId="30" xfId="0" applyNumberFormat="1" applyFont="1" applyFill="1" applyBorder="1" applyAlignment="1">
      <alignment horizontal="right" vertical="center" wrapText="1"/>
    </xf>
    <xf numFmtId="0" fontId="23" fillId="10" borderId="31" xfId="0" applyFont="1" applyFill="1" applyBorder="1" applyAlignment="1">
      <alignment horizontal="center" vertical="center" wrapText="1"/>
    </xf>
    <xf numFmtId="0" fontId="23" fillId="10" borderId="32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0" fillId="19" borderId="34" xfId="0" applyFill="1" applyBorder="1" applyAlignment="1">
      <alignment/>
    </xf>
    <xf numFmtId="0" fontId="1" fillId="0" borderId="35" xfId="0" applyNumberFormat="1" applyFont="1" applyFill="1" applyBorder="1" applyAlignment="1" applyProtection="1">
      <alignment horizontal="justify" vertical="top"/>
      <protection locked="0"/>
    </xf>
    <xf numFmtId="0" fontId="0" fillId="0" borderId="35" xfId="0" applyFill="1" applyBorder="1" applyAlignment="1">
      <alignment/>
    </xf>
    <xf numFmtId="169" fontId="24" fillId="10" borderId="1" xfId="0" applyNumberFormat="1" applyFont="1" applyFill="1" applyBorder="1" applyAlignment="1">
      <alignment horizontal="center" wrapText="1"/>
    </xf>
    <xf numFmtId="0" fontId="24" fillId="10" borderId="36" xfId="0" applyFont="1" applyFill="1" applyBorder="1" applyAlignment="1">
      <alignment horizontal="center" vertical="center"/>
    </xf>
    <xf numFmtId="169" fontId="24" fillId="10" borderId="37" xfId="0" applyNumberFormat="1" applyFont="1" applyFill="1" applyBorder="1" applyAlignment="1">
      <alignment horizontal="center" vertical="center" wrapText="1"/>
    </xf>
    <xf numFmtId="169" fontId="24" fillId="10" borderId="38" xfId="0" applyNumberFormat="1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 wrapText="1"/>
    </xf>
    <xf numFmtId="169" fontId="24" fillId="10" borderId="39" xfId="0" applyNumberFormat="1" applyFont="1" applyFill="1" applyBorder="1" applyAlignment="1">
      <alignment horizontal="center" wrapText="1"/>
    </xf>
    <xf numFmtId="0" fontId="1" fillId="0" borderId="35" xfId="0" applyFont="1" applyBorder="1" applyAlignment="1">
      <alignment vertical="center"/>
    </xf>
    <xf numFmtId="0" fontId="29" fillId="0" borderId="0" xfId="0" applyFont="1" applyAlignment="1" applyProtection="1">
      <alignment/>
      <protection hidden="1" locked="0"/>
    </xf>
    <xf numFmtId="0" fontId="0" fillId="10" borderId="34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36" fillId="0" borderId="0" xfId="0" applyFont="1" applyAlignment="1">
      <alignment horizontal="center"/>
    </xf>
    <xf numFmtId="169" fontId="35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horizontal="center"/>
      <protection locked="0"/>
    </xf>
    <xf numFmtId="169" fontId="15" fillId="0" borderId="0" xfId="0" applyNumberFormat="1" applyFont="1" applyFill="1" applyBorder="1" applyAlignment="1">
      <alignment horizontal="right" vertical="center" wrapText="1"/>
    </xf>
    <xf numFmtId="169" fontId="24" fillId="0" borderId="0" xfId="0" applyNumberFormat="1" applyFont="1" applyFill="1" applyBorder="1" applyAlignment="1">
      <alignment horizontal="right" vertical="center" wrapText="1"/>
    </xf>
    <xf numFmtId="0" fontId="9" fillId="19" borderId="1" xfId="0" applyNumberFormat="1" applyFont="1" applyFill="1" applyBorder="1" applyAlignment="1">
      <alignment horizontal="left" vertical="center" indent="1"/>
    </xf>
    <xf numFmtId="0" fontId="9" fillId="19" borderId="14" xfId="0" applyNumberFormat="1" applyFont="1" applyFill="1" applyBorder="1" applyAlignment="1">
      <alignment horizontal="left" vertical="center" indent="1"/>
    </xf>
    <xf numFmtId="0" fontId="1" fillId="19" borderId="1" xfId="0" applyFont="1" applyFill="1" applyBorder="1" applyAlignment="1">
      <alignment horizontal="left" vertical="center" inden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1" fillId="19" borderId="16" xfId="0" applyFont="1" applyFill="1" applyBorder="1" applyAlignment="1">
      <alignment horizontal="left" vertical="center" indent="1"/>
    </xf>
    <xf numFmtId="0" fontId="1" fillId="19" borderId="40" xfId="0" applyFont="1" applyFill="1" applyBorder="1" applyAlignment="1">
      <alignment horizontal="left" vertical="center" indent="1"/>
    </xf>
    <xf numFmtId="0" fontId="15" fillId="19" borderId="16" xfId="0" applyFont="1" applyFill="1" applyBorder="1" applyAlignment="1">
      <alignment horizontal="left" vertical="center" indent="1"/>
    </xf>
    <xf numFmtId="169" fontId="24" fillId="10" borderId="1" xfId="0" applyNumberFormat="1" applyFont="1" applyFill="1" applyBorder="1" applyAlignment="1">
      <alignment horizontal="right" vertical="center" wrapText="1" indent="2"/>
    </xf>
    <xf numFmtId="169" fontId="24" fillId="10" borderId="14" xfId="0" applyNumberFormat="1" applyFont="1" applyFill="1" applyBorder="1" applyAlignment="1">
      <alignment horizontal="right" vertical="center" wrapText="1" indent="2"/>
    </xf>
    <xf numFmtId="0" fontId="15" fillId="2" borderId="41" xfId="0" applyFont="1" applyFill="1" applyBorder="1" applyAlignment="1">
      <alignment vertical="center" wrapText="1"/>
    </xf>
    <xf numFmtId="0" fontId="23" fillId="10" borderId="42" xfId="0" applyFont="1" applyFill="1" applyBorder="1" applyAlignment="1">
      <alignment horizontal="left" vertical="center"/>
    </xf>
    <xf numFmtId="0" fontId="23" fillId="10" borderId="43" xfId="0" applyFont="1" applyFill="1" applyBorder="1" applyAlignment="1">
      <alignment horizontal="left" vertical="center"/>
    </xf>
    <xf numFmtId="0" fontId="23" fillId="10" borderId="44" xfId="0" applyFont="1" applyFill="1" applyBorder="1" applyAlignment="1">
      <alignment horizontal="left" vertical="center"/>
    </xf>
    <xf numFmtId="0" fontId="24" fillId="10" borderId="13" xfId="0" applyFont="1" applyFill="1" applyBorder="1" applyAlignment="1">
      <alignment horizontal="left" vertical="center"/>
    </xf>
    <xf numFmtId="171" fontId="26" fillId="19" borderId="1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left" vertical="center"/>
    </xf>
    <xf numFmtId="9" fontId="15" fillId="19" borderId="1" xfId="63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 vertical="center"/>
    </xf>
    <xf numFmtId="171" fontId="15" fillId="19" borderId="1" xfId="63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left" vertical="center"/>
    </xf>
    <xf numFmtId="9" fontId="15" fillId="2" borderId="0" xfId="63" applyFont="1" applyFill="1" applyBorder="1" applyAlignment="1">
      <alignment vertical="center" wrapText="1"/>
    </xf>
    <xf numFmtId="0" fontId="66" fillId="0" borderId="0" xfId="0" applyFont="1" applyAlignment="1">
      <alignment horizontal="left" vertical="center" indent="1"/>
    </xf>
    <xf numFmtId="171" fontId="15" fillId="0" borderId="0" xfId="63" applyNumberFormat="1" applyFont="1" applyFill="1" applyBorder="1" applyAlignment="1">
      <alignment horizontal="right" vertical="center" wrapText="1"/>
    </xf>
    <xf numFmtId="0" fontId="23" fillId="10" borderId="42" xfId="0" applyFont="1" applyFill="1" applyBorder="1" applyAlignment="1">
      <alignment horizontal="centerContinuous" vertical="center"/>
    </xf>
    <xf numFmtId="0" fontId="23" fillId="10" borderId="45" xfId="0" applyFont="1" applyFill="1" applyBorder="1" applyAlignment="1">
      <alignment horizontal="centerContinuous" vertical="center"/>
    </xf>
    <xf numFmtId="0" fontId="23" fillId="10" borderId="26" xfId="0" applyFont="1" applyFill="1" applyBorder="1" applyAlignment="1">
      <alignment horizontal="centerContinuous" vertical="center"/>
    </xf>
    <xf numFmtId="9" fontId="15" fillId="19" borderId="14" xfId="63" applyNumberFormat="1" applyFont="1" applyFill="1" applyBorder="1" applyAlignment="1">
      <alignment vertical="center" wrapText="1"/>
    </xf>
    <xf numFmtId="169" fontId="35" fillId="1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9" fontId="15" fillId="0" borderId="0" xfId="62" applyFont="1" applyFill="1" applyBorder="1" applyAlignment="1">
      <alignment horizontal="right" vertical="center" wrapText="1" indent="4"/>
    </xf>
    <xf numFmtId="1" fontId="67" fillId="0" borderId="0" xfId="62" applyNumberFormat="1" applyFont="1" applyFill="1" applyBorder="1" applyAlignment="1" applyProtection="1">
      <alignment horizontal="center" vertical="top" wrapText="1"/>
      <protection hidden="1" locked="0"/>
    </xf>
    <xf numFmtId="9" fontId="15" fillId="0" borderId="25" xfId="62" applyFont="1" applyFill="1" applyBorder="1" applyAlignment="1">
      <alignment horizontal="right" vertical="center" wrapText="1" indent="4"/>
    </xf>
    <xf numFmtId="0" fontId="24" fillId="0" borderId="4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9" fillId="0" borderId="0" xfId="0" applyFont="1" applyFill="1" applyBorder="1" applyAlignment="1" applyProtection="1">
      <alignment horizontal="left"/>
      <protection/>
    </xf>
    <xf numFmtId="0" fontId="70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5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Border="1" applyAlignment="1">
      <alignment/>
    </xf>
    <xf numFmtId="0" fontId="46" fillId="0" borderId="0" xfId="0" applyFont="1" applyBorder="1" applyAlignment="1">
      <alignment horizontal="left" vertical="center"/>
    </xf>
    <xf numFmtId="0" fontId="14" fillId="0" borderId="0" xfId="48" applyFont="1" applyFill="1" applyBorder="1" applyAlignment="1">
      <alignment horizontal="left" vertical="center" indent="2"/>
    </xf>
    <xf numFmtId="0" fontId="39" fillId="0" borderId="0" xfId="48" applyFont="1" applyFill="1" applyBorder="1" applyAlignment="1">
      <alignment horizontal="left" vertical="center" indent="1"/>
    </xf>
    <xf numFmtId="0" fontId="72" fillId="0" borderId="0" xfId="0" applyFont="1" applyFill="1" applyBorder="1" applyAlignment="1">
      <alignment horizontal="left" vertical="top"/>
    </xf>
    <xf numFmtId="0" fontId="24" fillId="10" borderId="13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indent="2"/>
    </xf>
    <xf numFmtId="9" fontId="15" fillId="8" borderId="1" xfId="62" applyFont="1" applyFill="1" applyBorder="1" applyAlignment="1">
      <alignment horizontal="right" vertical="center" wrapText="1" indent="4"/>
    </xf>
    <xf numFmtId="0" fontId="15" fillId="8" borderId="1" xfId="0" applyFont="1" applyFill="1" applyBorder="1" applyAlignment="1" applyProtection="1">
      <alignment vertical="center" wrapText="1"/>
      <protection locked="0"/>
    </xf>
    <xf numFmtId="169" fontId="15" fillId="8" borderId="13" xfId="0" applyNumberFormat="1" applyFont="1" applyFill="1" applyBorder="1" applyAlignment="1" applyProtection="1">
      <alignment vertical="center" wrapText="1"/>
      <protection locked="0"/>
    </xf>
    <xf numFmtId="181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8" borderId="1" xfId="0" applyNumberFormat="1" applyFont="1" applyFill="1" applyBorder="1" applyAlignment="1" applyProtection="1">
      <alignment vertical="center" wrapText="1"/>
      <protection locked="0"/>
    </xf>
    <xf numFmtId="171" fontId="15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8" borderId="46" xfId="0" applyNumberFormat="1" applyFont="1" applyFill="1" applyBorder="1" applyAlignment="1" applyProtection="1">
      <alignment vertical="center" wrapText="1"/>
      <protection locked="0"/>
    </xf>
    <xf numFmtId="0" fontId="15" fillId="8" borderId="1" xfId="0" applyNumberFormat="1" applyFont="1" applyFill="1" applyBorder="1" applyAlignment="1" applyProtection="1">
      <alignment vertical="center" wrapText="1"/>
      <protection locked="0"/>
    </xf>
    <xf numFmtId="169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47" xfId="0" applyNumberFormat="1" applyFont="1" applyFill="1" applyBorder="1" applyAlignment="1" applyProtection="1">
      <alignment vertical="center" wrapText="1"/>
      <protection locked="0"/>
    </xf>
    <xf numFmtId="0" fontId="15" fillId="8" borderId="39" xfId="0" applyNumberFormat="1" applyFont="1" applyFill="1" applyBorder="1" applyAlignment="1" applyProtection="1">
      <alignment vertical="center" wrapText="1"/>
      <protection locked="0"/>
    </xf>
    <xf numFmtId="169" fontId="15" fillId="8" borderId="39" xfId="0" applyNumberFormat="1" applyFont="1" applyFill="1" applyBorder="1" applyAlignment="1" applyProtection="1">
      <alignment horizontal="center" vertical="center" wrapText="1"/>
      <protection locked="0"/>
    </xf>
    <xf numFmtId="169" fontId="15" fillId="8" borderId="48" xfId="0" applyNumberFormat="1" applyFont="1" applyFill="1" applyBorder="1" applyAlignment="1" applyProtection="1">
      <alignment horizontal="center" vertical="center" wrapText="1"/>
      <protection locked="0"/>
    </xf>
    <xf numFmtId="169" fontId="15" fillId="8" borderId="49" xfId="0" applyNumberFormat="1" applyFont="1" applyFill="1" applyBorder="1" applyAlignment="1" applyProtection="1">
      <alignment horizontal="center" vertical="center" wrapText="1"/>
      <protection locked="0"/>
    </xf>
    <xf numFmtId="49" fontId="4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8" borderId="1" xfId="0" applyFont="1" applyFill="1" applyBorder="1" applyAlignment="1" applyProtection="1">
      <alignment horizontal="center" vertical="center" wrapText="1"/>
      <protection locked="0"/>
    </xf>
    <xf numFmtId="0" fontId="45" fillId="8" borderId="1" xfId="0" applyFont="1" applyFill="1" applyBorder="1" applyAlignment="1" applyProtection="1">
      <alignment horizontal="center"/>
      <protection locked="0"/>
    </xf>
    <xf numFmtId="49" fontId="45" fillId="8" borderId="1" xfId="0" applyNumberFormat="1" applyFont="1" applyFill="1" applyBorder="1" applyAlignment="1" applyProtection="1">
      <alignment horizontal="right" vertical="center" wrapText="1"/>
      <protection locked="0"/>
    </xf>
    <xf numFmtId="169" fontId="45" fillId="8" borderId="1" xfId="0" applyNumberFormat="1" applyFont="1" applyFill="1" applyBorder="1" applyAlignment="1" applyProtection="1">
      <alignment horizontal="right" vertical="center" wrapText="1"/>
      <protection locked="0"/>
    </xf>
    <xf numFmtId="179" fontId="45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horizontal="left"/>
    </xf>
    <xf numFmtId="0" fontId="6" fillId="8" borderId="34" xfId="0" applyFont="1" applyFill="1" applyBorder="1" applyAlignment="1" applyProtection="1">
      <alignment horizontal="center"/>
      <protection locked="0"/>
    </xf>
    <xf numFmtId="2" fontId="15" fillId="8" borderId="50" xfId="0" applyNumberFormat="1" applyFont="1" applyFill="1" applyBorder="1" applyAlignment="1" applyProtection="1">
      <alignment horizontal="center" vertical="center" wrapText="1"/>
      <protection locked="0"/>
    </xf>
    <xf numFmtId="169" fontId="15" fillId="8" borderId="16" xfId="0" applyNumberFormat="1" applyFont="1" applyFill="1" applyBorder="1" applyAlignment="1" applyProtection="1">
      <alignment horizontal="center" vertical="center" wrapText="1"/>
      <protection locked="0"/>
    </xf>
    <xf numFmtId="2" fontId="15" fillId="8" borderId="51" xfId="0" applyNumberFormat="1" applyFont="1" applyFill="1" applyBorder="1" applyAlignment="1" applyProtection="1">
      <alignment horizontal="center" vertical="center" wrapText="1"/>
      <protection locked="0"/>
    </xf>
    <xf numFmtId="2" fontId="15" fillId="8" borderId="52" xfId="0" applyNumberFormat="1" applyFont="1" applyFill="1" applyBorder="1" applyAlignment="1" applyProtection="1">
      <alignment horizontal="center" vertical="center" wrapText="1"/>
      <protection locked="0"/>
    </xf>
    <xf numFmtId="169" fontId="15" fillId="8" borderId="53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54" xfId="0" applyFont="1" applyFill="1" applyBorder="1" applyAlignment="1">
      <alignment horizontal="left" vertical="center" wrapText="1"/>
    </xf>
    <xf numFmtId="171" fontId="26" fillId="5" borderId="55" xfId="63" applyNumberFormat="1" applyFont="1" applyFill="1" applyBorder="1" applyAlignment="1">
      <alignment horizontal="right" vertical="center" wrapText="1"/>
    </xf>
    <xf numFmtId="0" fontId="23" fillId="10" borderId="56" xfId="0" applyFont="1" applyFill="1" applyBorder="1" applyAlignment="1">
      <alignment horizontal="left" vertical="center" wrapText="1"/>
    </xf>
    <xf numFmtId="171" fontId="26" fillId="20" borderId="57" xfId="63" applyNumberFormat="1" applyFont="1" applyFill="1" applyBorder="1" applyAlignment="1">
      <alignment horizontal="right" vertical="center" wrapText="1"/>
    </xf>
    <xf numFmtId="0" fontId="23" fillId="10" borderId="58" xfId="0" applyFont="1" applyFill="1" applyBorder="1" applyAlignment="1">
      <alignment horizontal="left" vertical="center"/>
    </xf>
    <xf numFmtId="171" fontId="26" fillId="19" borderId="57" xfId="63" applyNumberFormat="1" applyFont="1" applyFill="1" applyBorder="1" applyAlignment="1">
      <alignment horizontal="right" vertical="center" wrapText="1"/>
    </xf>
    <xf numFmtId="0" fontId="23" fillId="0" borderId="59" xfId="0" applyFont="1" applyFill="1" applyBorder="1" applyAlignment="1">
      <alignment horizontal="left" vertical="center"/>
    </xf>
    <xf numFmtId="171" fontId="15" fillId="0" borderId="60" xfId="63" applyNumberFormat="1" applyFont="1" applyFill="1" applyBorder="1" applyAlignment="1">
      <alignment horizontal="right" vertical="center" wrapText="1"/>
    </xf>
    <xf numFmtId="0" fontId="68" fillId="10" borderId="56" xfId="0" applyFont="1" applyFill="1" applyBorder="1" applyAlignment="1">
      <alignment horizontal="left" vertical="center"/>
    </xf>
    <xf numFmtId="169" fontId="71" fillId="19" borderId="57" xfId="0" applyNumberFormat="1" applyFont="1" applyFill="1" applyBorder="1" applyAlignment="1">
      <alignment horizontal="right" vertical="center"/>
    </xf>
    <xf numFmtId="0" fontId="49" fillId="0" borderId="59" xfId="0" applyFont="1" applyFill="1" applyBorder="1" applyAlignment="1">
      <alignment horizontal="left" vertical="top"/>
    </xf>
    <xf numFmtId="169" fontId="71" fillId="0" borderId="60" xfId="0" applyNumberFormat="1" applyFont="1" applyBorder="1" applyAlignment="1">
      <alignment horizontal="right" vertical="top"/>
    </xf>
    <xf numFmtId="0" fontId="23" fillId="10" borderId="61" xfId="0" applyFont="1" applyFill="1" applyBorder="1" applyAlignment="1">
      <alignment horizontal="left" vertical="center" wrapText="1"/>
    </xf>
    <xf numFmtId="171" fontId="26" fillId="5" borderId="62" xfId="63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9" fontId="15" fillId="8" borderId="13" xfId="62" applyFont="1" applyFill="1" applyBorder="1" applyAlignment="1">
      <alignment horizontal="right" vertical="center" wrapText="1" indent="4"/>
    </xf>
    <xf numFmtId="9" fontId="15" fillId="8" borderId="63" xfId="62" applyFont="1" applyFill="1" applyBorder="1" applyAlignment="1">
      <alignment horizontal="right" vertical="center" wrapText="1" indent="4"/>
    </xf>
    <xf numFmtId="0" fontId="4" fillId="6" borderId="2" xfId="0" applyFont="1" applyFill="1" applyBorder="1" applyAlignment="1">
      <alignment horizontal="left" vertical="center" indent="2"/>
    </xf>
    <xf numFmtId="184" fontId="76" fillId="0" borderId="4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 indent="1"/>
    </xf>
    <xf numFmtId="0" fontId="15" fillId="21" borderId="64" xfId="0" applyNumberFormat="1" applyFont="1" applyFill="1" applyBorder="1" applyAlignment="1">
      <alignment horizontal="center" vertical="center" wrapText="1"/>
    </xf>
    <xf numFmtId="0" fontId="15" fillId="21" borderId="27" xfId="0" applyNumberFormat="1" applyFont="1" applyFill="1" applyBorder="1" applyAlignment="1">
      <alignment horizontal="center" vertical="center" wrapText="1"/>
    </xf>
    <xf numFmtId="0" fontId="15" fillId="21" borderId="28" xfId="0" applyNumberFormat="1" applyFont="1" applyFill="1" applyBorder="1" applyAlignment="1">
      <alignment horizontal="center" vertical="center" wrapText="1"/>
    </xf>
    <xf numFmtId="0" fontId="23" fillId="10" borderId="65" xfId="0" applyFont="1" applyFill="1" applyBorder="1" applyAlignment="1">
      <alignment horizontal="center" vertical="center"/>
    </xf>
    <xf numFmtId="185" fontId="15" fillId="21" borderId="66" xfId="0" applyNumberFormat="1" applyFont="1" applyFill="1" applyBorder="1" applyAlignment="1">
      <alignment vertical="center" wrapText="1"/>
    </xf>
    <xf numFmtId="185" fontId="15" fillId="21" borderId="51" xfId="0" applyNumberFormat="1" applyFont="1" applyFill="1" applyBorder="1" applyAlignment="1">
      <alignment vertical="center" wrapText="1"/>
    </xf>
    <xf numFmtId="185" fontId="15" fillId="21" borderId="52" xfId="0" applyNumberFormat="1" applyFont="1" applyFill="1" applyBorder="1" applyAlignment="1">
      <alignment vertical="center" wrapText="1"/>
    </xf>
    <xf numFmtId="169" fontId="15" fillId="2" borderId="67" xfId="0" applyNumberFormat="1" applyFont="1" applyFill="1" applyBorder="1" applyAlignment="1">
      <alignment horizontal="center" vertical="center" wrapText="1"/>
    </xf>
    <xf numFmtId="185" fontId="15" fillId="21" borderId="68" xfId="0" applyNumberFormat="1" applyFont="1" applyFill="1" applyBorder="1" applyAlignment="1">
      <alignment vertical="center" wrapText="1"/>
    </xf>
    <xf numFmtId="185" fontId="15" fillId="21" borderId="69" xfId="0" applyNumberFormat="1" applyFont="1" applyFill="1" applyBorder="1" applyAlignment="1">
      <alignment vertical="center" wrapText="1"/>
    </xf>
    <xf numFmtId="185" fontId="15" fillId="21" borderId="7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3" fillId="10" borderId="1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 applyProtection="1">
      <alignment horizontal="left" vertical="center" indent="2"/>
      <protection locked="0"/>
    </xf>
    <xf numFmtId="0" fontId="0" fillId="0" borderId="0" xfId="0" applyFill="1" applyBorder="1" applyAlignment="1">
      <alignment horizontal="left" vertical="center" indent="2"/>
    </xf>
    <xf numFmtId="169" fontId="15" fillId="8" borderId="23" xfId="0" applyNumberFormat="1" applyFont="1" applyFill="1" applyBorder="1" applyAlignment="1">
      <alignment vertical="center" wrapText="1"/>
    </xf>
    <xf numFmtId="169" fontId="15" fillId="8" borderId="1" xfId="0" applyNumberFormat="1" applyFont="1" applyFill="1" applyBorder="1" applyAlignment="1">
      <alignment vertical="center" wrapText="1"/>
    </xf>
    <xf numFmtId="169" fontId="15" fillId="8" borderId="53" xfId="0" applyNumberFormat="1" applyFont="1" applyFill="1" applyBorder="1" applyAlignment="1">
      <alignment vertical="center" wrapText="1"/>
    </xf>
    <xf numFmtId="169" fontId="15" fillId="8" borderId="73" xfId="0" applyNumberFormat="1" applyFont="1" applyFill="1" applyBorder="1" applyAlignment="1">
      <alignment vertical="center" wrapText="1"/>
    </xf>
    <xf numFmtId="169" fontId="15" fillId="8" borderId="74" xfId="0" applyNumberFormat="1" applyFont="1" applyFill="1" applyBorder="1" applyAlignment="1">
      <alignment vertical="center" wrapText="1"/>
    </xf>
    <xf numFmtId="169" fontId="15" fillId="8" borderId="15" xfId="0" applyNumberFormat="1" applyFont="1" applyFill="1" applyBorder="1" applyAlignment="1">
      <alignment vertical="center" wrapText="1"/>
    </xf>
    <xf numFmtId="169" fontId="15" fillId="8" borderId="75" xfId="0" applyNumberFormat="1" applyFont="1" applyFill="1" applyBorder="1" applyAlignment="1">
      <alignment vertical="center" wrapText="1"/>
    </xf>
    <xf numFmtId="169" fontId="15" fillId="8" borderId="76" xfId="0" applyNumberFormat="1" applyFont="1" applyFill="1" applyBorder="1" applyAlignment="1">
      <alignment vertical="center" wrapText="1"/>
    </xf>
    <xf numFmtId="169" fontId="15" fillId="8" borderId="77" xfId="0" applyNumberFormat="1" applyFont="1" applyFill="1" applyBorder="1" applyAlignment="1">
      <alignment vertical="center" wrapText="1"/>
    </xf>
    <xf numFmtId="169" fontId="4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>
      <alignment vertical="center"/>
    </xf>
    <xf numFmtId="0" fontId="40" fillId="8" borderId="78" xfId="0" applyFont="1" applyFill="1" applyBorder="1" applyAlignment="1" applyProtection="1">
      <alignment horizontal="left" vertical="center" indent="2"/>
      <protection locked="0"/>
    </xf>
    <xf numFmtId="0" fontId="82" fillId="0" borderId="0" xfId="0" applyFont="1" applyAlignment="1">
      <alignment horizontal="right" indent="1"/>
    </xf>
    <xf numFmtId="0" fontId="1" fillId="0" borderId="0" xfId="0" applyFont="1" applyAlignment="1">
      <alignment horizontal="left"/>
    </xf>
    <xf numFmtId="0" fontId="0" fillId="8" borderId="78" xfId="0" applyFill="1" applyBorder="1" applyAlignment="1" applyProtection="1">
      <alignment horizontal="left" vertical="center" indent="2"/>
      <protection locked="0"/>
    </xf>
    <xf numFmtId="0" fontId="6" fillId="19" borderId="23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53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169" fontId="24" fillId="10" borderId="33" xfId="0" applyNumberFormat="1" applyFont="1" applyFill="1" applyBorder="1" applyAlignment="1">
      <alignment horizontal="center" vertical="center" wrapText="1"/>
    </xf>
    <xf numFmtId="0" fontId="6" fillId="19" borderId="79" xfId="0" applyFont="1" applyFill="1" applyBorder="1" applyAlignment="1">
      <alignment horizontal="center" vertical="center" wrapText="1"/>
    </xf>
    <xf numFmtId="169" fontId="15" fillId="8" borderId="79" xfId="0" applyNumberFormat="1" applyFont="1" applyFill="1" applyBorder="1" applyAlignment="1">
      <alignment vertical="center" wrapText="1"/>
    </xf>
    <xf numFmtId="0" fontId="15" fillId="21" borderId="80" xfId="0" applyNumberFormat="1" applyFont="1" applyFill="1" applyBorder="1" applyAlignment="1">
      <alignment horizontal="center" vertical="center" wrapText="1"/>
    </xf>
    <xf numFmtId="0" fontId="6" fillId="19" borderId="81" xfId="0" applyFont="1" applyFill="1" applyBorder="1" applyAlignment="1">
      <alignment horizontal="center" vertical="center" wrapText="1"/>
    </xf>
    <xf numFmtId="169" fontId="15" fillId="8" borderId="81" xfId="0" applyNumberFormat="1" applyFont="1" applyFill="1" applyBorder="1" applyAlignment="1">
      <alignment vertical="center" wrapText="1"/>
    </xf>
    <xf numFmtId="0" fontId="15" fillId="21" borderId="82" xfId="0" applyNumberFormat="1" applyFont="1" applyFill="1" applyBorder="1" applyAlignment="1">
      <alignment horizontal="center" vertical="center" wrapText="1"/>
    </xf>
    <xf numFmtId="0" fontId="6" fillId="19" borderId="83" xfId="0" applyFont="1" applyFill="1" applyBorder="1" applyAlignment="1">
      <alignment horizontal="center" vertical="center" wrapText="1"/>
    </xf>
    <xf numFmtId="169" fontId="15" fillId="8" borderId="83" xfId="0" applyNumberFormat="1" applyFont="1" applyFill="1" applyBorder="1" applyAlignment="1">
      <alignment vertical="center" wrapText="1"/>
    </xf>
    <xf numFmtId="0" fontId="15" fillId="21" borderId="84" xfId="0" applyNumberFormat="1" applyFont="1" applyFill="1" applyBorder="1" applyAlignment="1">
      <alignment horizontal="center" vertical="center" wrapText="1"/>
    </xf>
    <xf numFmtId="0" fontId="83" fillId="19" borderId="85" xfId="0" applyNumberFormat="1" applyFont="1" applyFill="1" applyBorder="1" applyAlignment="1">
      <alignment horizontal="left" vertical="center" wrapText="1" indent="1"/>
    </xf>
    <xf numFmtId="169" fontId="6" fillId="19" borderId="2" xfId="0" applyNumberFormat="1" applyFont="1" applyFill="1" applyBorder="1" applyAlignment="1">
      <alignment horizontal="center" vertical="center" wrapText="1"/>
    </xf>
    <xf numFmtId="2" fontId="45" fillId="8" borderId="75" xfId="0" applyNumberFormat="1" applyFont="1" applyFill="1" applyBorder="1" applyAlignment="1" applyProtection="1">
      <alignment horizontal="center" vertical="center" wrapText="1"/>
      <protection locked="0"/>
    </xf>
    <xf numFmtId="186" fontId="45" fillId="8" borderId="75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Alignment="1">
      <alignment horizontal="left" vertical="center"/>
    </xf>
    <xf numFmtId="9" fontId="14" fillId="19" borderId="34" xfId="63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3" fillId="10" borderId="86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0" fontId="1" fillId="19" borderId="8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9" fontId="45" fillId="6" borderId="86" xfId="50" applyNumberFormat="1" applyFont="1" applyFill="1" applyBorder="1" applyAlignment="1" applyProtection="1">
      <alignment horizontal="right" vertical="center" wrapText="1"/>
      <protection locked="0"/>
    </xf>
    <xf numFmtId="169" fontId="45" fillId="6" borderId="14" xfId="50" applyNumberFormat="1" applyFont="1" applyFill="1" applyBorder="1" applyAlignment="1" applyProtection="1">
      <alignment horizontal="right" vertical="center" wrapText="1"/>
      <protection locked="0"/>
    </xf>
    <xf numFmtId="169" fontId="24" fillId="10" borderId="86" xfId="0" applyNumberFormat="1" applyFont="1" applyFill="1" applyBorder="1" applyAlignment="1">
      <alignment horizontal="right" vertical="center" wrapText="1" indent="2"/>
    </xf>
    <xf numFmtId="0" fontId="14" fillId="0" borderId="0" xfId="0" applyFont="1" applyAlignment="1">
      <alignment/>
    </xf>
    <xf numFmtId="0" fontId="1" fillId="19" borderId="1" xfId="0" applyFont="1" applyFill="1" applyBorder="1" applyAlignment="1">
      <alignment horizontal="center" vertical="center" wrapText="1"/>
    </xf>
    <xf numFmtId="0" fontId="85" fillId="0" borderId="0" xfId="0" applyFont="1" applyAlignment="1">
      <alignment vertical="top"/>
    </xf>
    <xf numFmtId="0" fontId="45" fillId="19" borderId="1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6" fillId="0" borderId="0" xfId="0" applyFont="1" applyAlignment="1">
      <alignment horizontal="left" vertical="top"/>
    </xf>
    <xf numFmtId="0" fontId="1" fillId="19" borderId="87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left" vertical="center" indent="2"/>
    </xf>
    <xf numFmtId="0" fontId="0" fillId="0" borderId="78" xfId="0" applyBorder="1" applyAlignment="1">
      <alignment horizontal="left" vertical="center" indent="2"/>
    </xf>
    <xf numFmtId="0" fontId="0" fillId="0" borderId="88" xfId="0" applyBorder="1" applyAlignment="1">
      <alignment horizontal="left"/>
    </xf>
    <xf numFmtId="0" fontId="23" fillId="10" borderId="42" xfId="0" applyFont="1" applyFill="1" applyBorder="1" applyAlignment="1">
      <alignment horizontal="center" vertical="center" wrapText="1"/>
    </xf>
    <xf numFmtId="0" fontId="0" fillId="0" borderId="89" xfId="0" applyBorder="1" applyAlignment="1">
      <alignment/>
    </xf>
    <xf numFmtId="0" fontId="23" fillId="1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3" fillId="10" borderId="13" xfId="0" applyFont="1" applyFill="1" applyBorder="1" applyAlignment="1">
      <alignment horizontal="center" vertical="center" wrapText="1"/>
    </xf>
    <xf numFmtId="0" fontId="44" fillId="8" borderId="18" xfId="0" applyNumberFormat="1" applyFont="1" applyFill="1" applyBorder="1" applyAlignment="1" applyProtection="1">
      <alignment horizontal="left" vertical="center" indent="2"/>
      <protection locked="0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9" fillId="19" borderId="13" xfId="0" applyNumberFormat="1" applyFont="1" applyFill="1" applyBorder="1" applyAlignment="1">
      <alignment horizontal="left" vertical="center" indent="1"/>
    </xf>
    <xf numFmtId="0" fontId="41" fillId="19" borderId="35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/>
    </xf>
    <xf numFmtId="0" fontId="23" fillId="10" borderId="90" xfId="0" applyFont="1" applyFill="1" applyBorder="1" applyAlignment="1">
      <alignment horizontal="left" vertical="center" indent="2"/>
    </xf>
    <xf numFmtId="0" fontId="0" fillId="0" borderId="25" xfId="0" applyBorder="1" applyAlignment="1">
      <alignment horizontal="left" vertical="center" indent="2"/>
    </xf>
    <xf numFmtId="0" fontId="0" fillId="0" borderId="91" xfId="0" applyBorder="1" applyAlignment="1">
      <alignment horizontal="left"/>
    </xf>
    <xf numFmtId="0" fontId="24" fillId="10" borderId="9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4" fillId="10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24" fillId="10" borderId="95" xfId="0" applyFont="1" applyFill="1" applyBorder="1" applyAlignment="1">
      <alignment horizontal="center" vertical="center" wrapText="1"/>
    </xf>
    <xf numFmtId="0" fontId="24" fillId="10" borderId="96" xfId="0" applyFont="1" applyFill="1" applyBorder="1" applyAlignment="1">
      <alignment horizontal="center" vertical="center" wrapText="1"/>
    </xf>
    <xf numFmtId="0" fontId="24" fillId="10" borderId="97" xfId="0" applyFont="1" applyFill="1" applyBorder="1" applyAlignment="1">
      <alignment horizontal="center" vertical="center" wrapText="1"/>
    </xf>
    <xf numFmtId="0" fontId="24" fillId="10" borderId="98" xfId="0" applyFont="1" applyFill="1" applyBorder="1" applyAlignment="1">
      <alignment horizontal="center" vertical="center" wrapText="1"/>
    </xf>
    <xf numFmtId="0" fontId="0" fillId="0" borderId="99" xfId="0" applyBorder="1" applyAlignment="1">
      <alignment vertical="center"/>
    </xf>
    <xf numFmtId="0" fontId="24" fillId="10" borderId="16" xfId="0" applyFont="1" applyFill="1" applyBorder="1" applyAlignment="1">
      <alignment horizontal="center" vertical="center" wrapText="1"/>
    </xf>
    <xf numFmtId="169" fontId="15" fillId="19" borderId="68" xfId="0" applyNumberFormat="1" applyFont="1" applyFill="1" applyBorder="1" applyAlignment="1">
      <alignment horizontal="center" vertical="center" wrapText="1"/>
    </xf>
    <xf numFmtId="169" fontId="15" fillId="19" borderId="69" xfId="0" applyNumberFormat="1" applyFont="1" applyFill="1" applyBorder="1" applyAlignment="1">
      <alignment horizontal="center" vertical="center" wrapText="1"/>
    </xf>
    <xf numFmtId="169" fontId="15" fillId="19" borderId="70" xfId="0" applyNumberFormat="1" applyFont="1" applyFill="1" applyBorder="1" applyAlignment="1">
      <alignment horizontal="center" vertical="center" wrapText="1"/>
    </xf>
    <xf numFmtId="0" fontId="15" fillId="19" borderId="79" xfId="0" applyNumberFormat="1" applyFont="1" applyFill="1" applyBorder="1" applyAlignment="1">
      <alignment horizontal="center" vertical="center" wrapText="1"/>
    </xf>
    <xf numFmtId="0" fontId="15" fillId="19" borderId="81" xfId="0" applyNumberFormat="1" applyFont="1" applyFill="1" applyBorder="1" applyAlignment="1">
      <alignment horizontal="center" vertical="center" wrapText="1"/>
    </xf>
    <xf numFmtId="0" fontId="15" fillId="19" borderId="8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/>
    </xf>
    <xf numFmtId="0" fontId="23" fillId="10" borderId="13" xfId="0" applyFont="1" applyFill="1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169" fontId="15" fillId="19" borderId="100" xfId="0" applyNumberFormat="1" applyFont="1" applyFill="1" applyBorder="1" applyAlignment="1">
      <alignment horizontal="center" vertical="center" wrapText="1"/>
    </xf>
    <xf numFmtId="169" fontId="15" fillId="19" borderId="101" xfId="0" applyNumberFormat="1" applyFont="1" applyFill="1" applyBorder="1" applyAlignment="1">
      <alignment horizontal="center" vertical="center" wrapText="1"/>
    </xf>
    <xf numFmtId="169" fontId="15" fillId="19" borderId="102" xfId="0" applyNumberFormat="1" applyFont="1" applyFill="1" applyBorder="1" applyAlignment="1">
      <alignment horizontal="center" vertical="center" wrapText="1"/>
    </xf>
    <xf numFmtId="0" fontId="15" fillId="19" borderId="103" xfId="0" applyNumberFormat="1" applyFont="1" applyFill="1" applyBorder="1" applyAlignment="1">
      <alignment horizontal="center" vertical="center" wrapText="1"/>
    </xf>
    <xf numFmtId="0" fontId="15" fillId="19" borderId="104" xfId="0" applyNumberFormat="1" applyFont="1" applyFill="1" applyBorder="1" applyAlignment="1">
      <alignment horizontal="center" vertical="center" wrapText="1"/>
    </xf>
    <xf numFmtId="0" fontId="15" fillId="19" borderId="67" xfId="0" applyNumberFormat="1" applyFont="1" applyFill="1" applyBorder="1" applyAlignment="1">
      <alignment horizontal="center" vertical="center" wrapText="1"/>
    </xf>
    <xf numFmtId="0" fontId="27" fillId="10" borderId="105" xfId="0" applyFont="1" applyFill="1" applyBorder="1" applyAlignment="1">
      <alignment horizontal="left" vertical="center"/>
    </xf>
    <xf numFmtId="0" fontId="50" fillId="0" borderId="106" xfId="0" applyFont="1" applyBorder="1" applyAlignment="1">
      <alignment/>
    </xf>
    <xf numFmtId="0" fontId="50" fillId="0" borderId="107" xfId="0" applyFont="1" applyBorder="1" applyAlignment="1">
      <alignment/>
    </xf>
    <xf numFmtId="0" fontId="27" fillId="10" borderId="108" xfId="0" applyFont="1" applyFill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50" fillId="0" borderId="109" xfId="0" applyFont="1" applyBorder="1" applyAlignment="1">
      <alignment/>
    </xf>
    <xf numFmtId="0" fontId="4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8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3" fontId="45" fillId="8" borderId="1" xfId="0" applyNumberFormat="1" applyFont="1" applyFill="1" applyBorder="1" applyAlignment="1" applyProtection="1">
      <alignment horizontal="center" vertical="center" wrapText="1"/>
      <protection locked="0"/>
    </xf>
    <xf numFmtId="181" fontId="4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15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horizontal="left" vertical="center" indent="2"/>
    </xf>
    <xf numFmtId="0" fontId="1" fillId="8" borderId="13" xfId="0" applyNumberFormat="1" applyFont="1" applyFill="1" applyBorder="1" applyAlignment="1" applyProtection="1">
      <alignment horizontal="left" vertical="justify" wrapText="1"/>
      <protection locked="0"/>
    </xf>
    <xf numFmtId="0" fontId="0" fillId="8" borderId="14" xfId="0" applyFill="1" applyBorder="1" applyAlignment="1">
      <alignment wrapText="1"/>
    </xf>
    <xf numFmtId="0" fontId="1" fillId="8" borderId="63" xfId="0" applyNumberFormat="1" applyFont="1" applyFill="1" applyBorder="1" applyAlignment="1" applyProtection="1">
      <alignment horizontal="justify" vertical="top" wrapText="1"/>
      <protection locked="0"/>
    </xf>
    <xf numFmtId="0" fontId="0" fillId="8" borderId="63" xfId="0" applyFill="1" applyBorder="1" applyAlignment="1">
      <alignment wrapText="1"/>
    </xf>
    <xf numFmtId="0" fontId="23" fillId="10" borderId="13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1" fillId="8" borderId="16" xfId="0" applyNumberFormat="1" applyFont="1" applyFill="1" applyBorder="1" applyAlignment="1" applyProtection="1">
      <alignment horizontal="justify" vertical="top" wrapText="1"/>
      <protection locked="0"/>
    </xf>
    <xf numFmtId="0" fontId="0" fillId="8" borderId="16" xfId="0" applyFill="1" applyBorder="1" applyAlignment="1">
      <alignment wrapText="1"/>
    </xf>
    <xf numFmtId="0" fontId="1" fillId="0" borderId="6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à saisir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hamps-saisie" xfId="43"/>
    <cellStyle name="Champs-saisie-sans_bordure" xfId="44"/>
    <cellStyle name="Commentaire" xfId="45"/>
    <cellStyle name="Entrée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Monétaire 2" xfId="55"/>
    <cellStyle name="Neutre" xfId="56"/>
    <cellStyle name="Normal 2" xfId="57"/>
    <cellStyle name="Normal 2 2" xfId="58"/>
    <cellStyle name="Normal 2_Récapitulatif SI" xfId="59"/>
    <cellStyle name="Normal 3" xfId="60"/>
    <cellStyle name="Note" xfId="61"/>
    <cellStyle name="Percent" xfId="62"/>
    <cellStyle name="Pourcentage 2" xfId="63"/>
    <cellStyle name="protégé" xfId="64"/>
    <cellStyle name="Saisie obligatoire" xfId="65"/>
    <cellStyle name="Satisfaisant" xfId="66"/>
    <cellStyle name="Sortie" xfId="67"/>
    <cellStyle name="TableStyleLight1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itre_Récapitulatif SI" xfId="75"/>
    <cellStyle name="Total" xfId="76"/>
    <cellStyle name="Vérification" xfId="77"/>
  </cellStyles>
  <dxfs count="9"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4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%20-%20PROG%202014-2020\3%20-%20FEAMP\ASSISTANCE%20TECHNIQUE\Mission%20Appui%20FEAMP%20ASP\Tra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5">
        <row r="1">
          <cell r="B1" t="str">
            <v>Oui</v>
          </cell>
        </row>
        <row r="2">
          <cell r="B2" t="str">
            <v>Non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XE-1-DEPENSES PREVI"/>
      <sheetName val="ANXE-2-RESSOURCES PREVI"/>
      <sheetName val="ANXE-3-AIDES-PUBLIQUES"/>
      <sheetName val="ANXE-4-INDICATEURS"/>
      <sheetName val="ANXE-5-PIECES_COMPLEMENTAIRES"/>
      <sheetName val="ANXE-6-INFO-ENTREP-GROUPE"/>
      <sheetName val="ANXE-7-DESCRIPTIF DE L'OP"/>
      <sheetName val="Contrôles"/>
      <sheetName val="Référentiels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P35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11.421875" defaultRowHeight="15"/>
  <cols>
    <col min="1" max="1" width="3.28125" style="2" customWidth="1"/>
    <col min="2" max="2" width="9.421875" style="0" customWidth="1"/>
    <col min="3" max="3" width="25.7109375" style="0" customWidth="1"/>
    <col min="4" max="4" width="19.8515625" style="0" customWidth="1"/>
    <col min="5" max="5" width="21.140625" style="0" customWidth="1"/>
    <col min="6" max="6" width="16.7109375" style="0" customWidth="1"/>
    <col min="7" max="7" width="22.57421875" style="0" customWidth="1"/>
    <col min="8" max="8" width="24.140625" style="0" customWidth="1"/>
    <col min="9" max="9" width="13.140625" style="18" customWidth="1"/>
    <col min="10" max="10" width="19.421875" style="0" customWidth="1"/>
    <col min="11" max="11" width="95.8515625" style="0" customWidth="1"/>
    <col min="14" max="14" width="47.00390625" style="0" customWidth="1"/>
  </cols>
  <sheetData>
    <row r="2" spans="2:5" ht="30">
      <c r="B2" s="40" t="s">
        <v>48</v>
      </c>
      <c r="C2" s="40"/>
      <c r="D2" s="6"/>
      <c r="E2" s="6"/>
    </row>
    <row r="3" spans="2:5" ht="18">
      <c r="B3" s="8" t="s">
        <v>53</v>
      </c>
      <c r="C3" s="41"/>
      <c r="D3" s="6"/>
      <c r="E3" s="6"/>
    </row>
    <row r="4" spans="2:9" ht="18">
      <c r="B4" s="8"/>
      <c r="C4" s="41"/>
      <c r="D4" s="6"/>
      <c r="E4" s="6"/>
      <c r="F4" s="6"/>
      <c r="G4" s="6"/>
      <c r="H4" s="6"/>
      <c r="I4" s="20"/>
    </row>
    <row r="5" spans="3:16" ht="19.5" customHeight="1">
      <c r="C5" s="102" t="s">
        <v>114</v>
      </c>
      <c r="D5" s="21"/>
      <c r="E5" s="22"/>
      <c r="F5" s="29"/>
      <c r="G5" s="29"/>
      <c r="H5" s="29"/>
      <c r="I5" s="146"/>
      <c r="L5" s="2"/>
      <c r="M5" s="1"/>
      <c r="N5" s="1"/>
      <c r="O5" s="1"/>
      <c r="P5" s="1"/>
    </row>
    <row r="6" spans="3:16" ht="19.5" customHeight="1">
      <c r="C6" s="322" t="s">
        <v>198</v>
      </c>
      <c r="L6" s="2"/>
      <c r="M6" s="142"/>
      <c r="N6" s="2"/>
      <c r="O6" s="1"/>
      <c r="P6" s="1"/>
    </row>
    <row r="7" spans="1:16" ht="27.75" customHeight="1">
      <c r="A7" s="197"/>
      <c r="B7" s="197"/>
      <c r="C7" s="282" t="s">
        <v>88</v>
      </c>
      <c r="D7" s="283" t="s">
        <v>73</v>
      </c>
      <c r="E7" s="197"/>
      <c r="F7" s="197"/>
      <c r="G7" s="197"/>
      <c r="H7" s="197"/>
      <c r="I7" s="197"/>
      <c r="L7" s="2"/>
      <c r="M7" s="142"/>
      <c r="N7" s="142"/>
      <c r="O7" s="2"/>
      <c r="P7" s="1"/>
    </row>
    <row r="8" spans="1:16" ht="19.5" customHeight="1">
      <c r="A8" s="197"/>
      <c r="B8" s="197"/>
      <c r="C8" s="282" t="s">
        <v>113</v>
      </c>
      <c r="D8" s="283" t="s">
        <v>89</v>
      </c>
      <c r="E8" s="197"/>
      <c r="F8" s="197"/>
      <c r="G8" s="197"/>
      <c r="H8" s="197"/>
      <c r="I8" s="197"/>
      <c r="L8" s="2"/>
      <c r="M8" s="142"/>
      <c r="N8" s="142"/>
      <c r="O8" s="2"/>
      <c r="P8" s="1"/>
    </row>
    <row r="9" spans="1:16" ht="19.5" customHeight="1">
      <c r="A9" s="197"/>
      <c r="B9" s="197"/>
      <c r="C9" s="282" t="s">
        <v>86</v>
      </c>
      <c r="D9" s="283" t="s">
        <v>90</v>
      </c>
      <c r="E9" s="197"/>
      <c r="F9" s="197"/>
      <c r="G9" s="197"/>
      <c r="H9" s="197"/>
      <c r="I9" s="197"/>
      <c r="L9" s="2"/>
      <c r="M9" s="142"/>
      <c r="N9" s="2"/>
      <c r="O9" s="1"/>
      <c r="P9" s="1"/>
    </row>
    <row r="10" spans="1:14" ht="19.5" customHeight="1">
      <c r="A10" s="197"/>
      <c r="B10" s="197"/>
      <c r="C10" s="282" t="s">
        <v>83</v>
      </c>
      <c r="D10" s="283" t="s">
        <v>91</v>
      </c>
      <c r="E10" s="197"/>
      <c r="F10" s="197"/>
      <c r="G10" s="197"/>
      <c r="H10" s="197"/>
      <c r="I10" s="197"/>
      <c r="L10" s="2"/>
      <c r="M10" s="142"/>
      <c r="N10" s="2"/>
    </row>
    <row r="11" spans="1:14" ht="19.5" customHeight="1">
      <c r="A11" s="197"/>
      <c r="B11" s="197"/>
      <c r="C11" s="282" t="s">
        <v>87</v>
      </c>
      <c r="D11" s="283" t="s">
        <v>92</v>
      </c>
      <c r="E11" s="197"/>
      <c r="F11" s="197"/>
      <c r="G11" s="197"/>
      <c r="H11" s="197"/>
      <c r="I11" s="197"/>
      <c r="J11" s="196"/>
      <c r="K11" s="197"/>
      <c r="L11" s="2"/>
      <c r="M11" s="142"/>
      <c r="N11" s="2"/>
    </row>
    <row r="12" spans="1:14" ht="19.5" customHeight="1">
      <c r="A12" s="197"/>
      <c r="B12" s="197"/>
      <c r="C12" s="282" t="s">
        <v>84</v>
      </c>
      <c r="D12" s="283" t="s">
        <v>93</v>
      </c>
      <c r="E12" s="197"/>
      <c r="F12" s="197"/>
      <c r="G12" s="197"/>
      <c r="H12" s="197"/>
      <c r="I12" s="197"/>
      <c r="J12" s="196"/>
      <c r="K12" s="197"/>
      <c r="L12" s="2"/>
      <c r="M12" s="142"/>
      <c r="N12" s="2"/>
    </row>
    <row r="13" spans="1:14" ht="19.5" customHeight="1">
      <c r="A13" s="197"/>
      <c r="B13" s="197"/>
      <c r="C13" s="282" t="s">
        <v>85</v>
      </c>
      <c r="D13" s="283" t="s">
        <v>94</v>
      </c>
      <c r="E13" s="197"/>
      <c r="F13" s="197"/>
      <c r="G13" s="197"/>
      <c r="H13" s="197"/>
      <c r="I13" s="197"/>
      <c r="J13" s="196"/>
      <c r="K13" s="197"/>
      <c r="L13" s="2"/>
      <c r="M13" s="142"/>
      <c r="N13" s="2"/>
    </row>
    <row r="14" spans="3:14" ht="19.5" customHeight="1" thickBot="1">
      <c r="C14" s="196"/>
      <c r="D14" s="197"/>
      <c r="J14" s="196"/>
      <c r="K14" s="197"/>
      <c r="L14" s="2"/>
      <c r="M14" s="142"/>
      <c r="N14" s="2"/>
    </row>
    <row r="15" spans="2:9" ht="18" customHeight="1" thickBot="1">
      <c r="B15" s="2"/>
      <c r="C15" s="141" t="s">
        <v>109</v>
      </c>
      <c r="H15" s="222"/>
      <c r="I15" s="147"/>
    </row>
    <row r="16" spans="2:4" ht="11.25" customHeight="1" thickBot="1">
      <c r="B16" s="2"/>
      <c r="C16" s="140"/>
      <c r="D16" s="119"/>
    </row>
    <row r="17" spans="2:9" ht="18" customHeight="1" thickBot="1">
      <c r="B17" s="2"/>
      <c r="C17" s="141" t="s">
        <v>110</v>
      </c>
      <c r="H17" s="127"/>
      <c r="I17" s="2"/>
    </row>
    <row r="18" spans="2:8" ht="6.75" customHeight="1" thickBot="1">
      <c r="B18" s="2"/>
      <c r="C18" s="2"/>
      <c r="H18" s="18"/>
    </row>
    <row r="19" spans="2:9" ht="18" customHeight="1" thickBot="1">
      <c r="B19" s="2"/>
      <c r="C19" s="2"/>
      <c r="H19" s="138"/>
      <c r="I19" s="2"/>
    </row>
    <row r="20" spans="2:3" ht="15">
      <c r="B20" s="2"/>
      <c r="C20" s="2"/>
    </row>
    <row r="21" spans="2:9" ht="18" customHeight="1">
      <c r="B21" s="2"/>
      <c r="C21" s="2"/>
      <c r="D21" s="143" t="s">
        <v>76</v>
      </c>
      <c r="E21" s="124" t="s">
        <v>21</v>
      </c>
      <c r="F21" s="125" t="s">
        <v>25</v>
      </c>
      <c r="G21" s="125" t="s">
        <v>29</v>
      </c>
      <c r="H21" s="126" t="s">
        <v>26</v>
      </c>
      <c r="I21" s="94"/>
    </row>
    <row r="22" spans="2:9" ht="18" customHeight="1">
      <c r="B22" s="2"/>
      <c r="C22" s="2"/>
      <c r="E22" s="223"/>
      <c r="F22" s="224"/>
      <c r="G22" s="224"/>
      <c r="H22" s="123">
        <f>E22*G22</f>
        <v>0</v>
      </c>
      <c r="I22" s="148"/>
    </row>
    <row r="23" spans="2:9" ht="18" customHeight="1">
      <c r="B23" s="2"/>
      <c r="C23" s="2"/>
      <c r="E23" s="225"/>
      <c r="F23" s="209"/>
      <c r="G23" s="209"/>
      <c r="H23" s="120">
        <f>E23*G23</f>
        <v>0</v>
      </c>
      <c r="I23" s="148"/>
    </row>
    <row r="24" spans="2:9" ht="18" customHeight="1">
      <c r="B24" s="2"/>
      <c r="C24" s="2"/>
      <c r="E24" s="226"/>
      <c r="F24" s="227"/>
      <c r="G24" s="227"/>
      <c r="H24" s="121">
        <f>E24*G24</f>
        <v>0</v>
      </c>
      <c r="I24" s="148"/>
    </row>
    <row r="25" spans="2:9" ht="18" customHeight="1">
      <c r="B25" s="2"/>
      <c r="C25" s="2"/>
      <c r="H25" s="122">
        <f>SUM(H22:H24)</f>
        <v>0</v>
      </c>
      <c r="I25" s="149"/>
    </row>
    <row r="26" spans="2:3" ht="39" customHeight="1">
      <c r="B26" s="2"/>
      <c r="C26" s="141" t="s">
        <v>95</v>
      </c>
    </row>
    <row r="27" spans="2:3" ht="15.75">
      <c r="B27" s="2"/>
      <c r="C27" s="141" t="s">
        <v>96</v>
      </c>
    </row>
    <row r="28" ht="27" customHeight="1">
      <c r="B28" s="2"/>
    </row>
    <row r="29" spans="2:3" ht="15.75">
      <c r="B29" s="2"/>
      <c r="C29" s="141" t="s">
        <v>111</v>
      </c>
    </row>
    <row r="30" spans="2:3" ht="15.75">
      <c r="B30" s="2"/>
      <c r="C30" s="242" t="s">
        <v>112</v>
      </c>
    </row>
    <row r="31" ht="17.25" customHeight="1">
      <c r="C31" s="15"/>
    </row>
    <row r="32" ht="15">
      <c r="C32" s="145"/>
    </row>
    <row r="33" ht="15">
      <c r="C33" s="145"/>
    </row>
    <row r="34" ht="15">
      <c r="C34" s="145"/>
    </row>
    <row r="35" ht="15">
      <c r="C35" s="145"/>
    </row>
    <row r="47" ht="18.75" customHeight="1"/>
    <row r="64" ht="15.75" customHeight="1"/>
    <row r="65" ht="30.75" customHeight="1"/>
    <row r="73" ht="29.25" customHeight="1"/>
  </sheetData>
  <sheetProtection password="C47B" sheet="1" objects="1" scenarios="1"/>
  <dataValidations count="4">
    <dataValidation operator="greaterThan" allowBlank="1" showInputMessage="1" showErrorMessage="1" sqref="H22:I24"/>
    <dataValidation type="decimal" allowBlank="1" showInputMessage="1" showErrorMessage="1" errorTitle="Format invalide" error="Vous devez renseigner une valeur numériqe." sqref="G22:G24">
      <formula1>0</formula1>
      <formula2>10000000</formula2>
    </dataValidation>
    <dataValidation type="list" allowBlank="1" showInputMessage="1" showErrorMessage="1" errorTitle="Format invalide" error="Vous devez renseigner une valeur numériqe." sqref="F22:F24">
      <formula1>"heures,jours,semaines"</formula1>
    </dataValidation>
    <dataValidation type="decimal" operator="greaterThanOrEqual" allowBlank="1" showInputMessage="1" showErrorMessage="1" sqref="E22:E2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63" r:id="rId1"/>
  <headerFooter alignWithMargins="0">
    <oddFooter>&amp;L&amp;"Calibri,Italique"&amp;8Annexes techniques - Mesure 76&amp;R&amp;"Calibri,Italique"&amp;8V1.0 Juillet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50"/>
    <outlinePr summaryBelow="0"/>
  </sheetPr>
  <dimension ref="B1:P201"/>
  <sheetViews>
    <sheetView showGridLines="0" view="pageBreakPreview" zoomScale="85" zoomScaleNormal="70" zoomScaleSheetLayoutView="85" zoomScalePageLayoutView="10" workbookViewId="0" topLeftCell="A1">
      <selection activeCell="B5" sqref="B5"/>
    </sheetView>
  </sheetViews>
  <sheetFormatPr defaultColWidth="11.421875" defaultRowHeight="15" outlineLevelRow="1"/>
  <cols>
    <col min="1" max="1" width="5.140625" style="31" customWidth="1"/>
    <col min="2" max="2" width="48.00390625" style="31" customWidth="1"/>
    <col min="3" max="3" width="44.00390625" style="31" customWidth="1"/>
    <col min="4" max="4" width="36.8515625" style="31" customWidth="1"/>
    <col min="5" max="5" width="40.57421875" style="31" customWidth="1"/>
    <col min="6" max="6" width="39.7109375" style="31" customWidth="1"/>
    <col min="7" max="8" width="32.7109375" style="31" customWidth="1"/>
    <col min="9" max="9" width="15.8515625" style="31" customWidth="1"/>
    <col min="10" max="10" width="14.421875" style="31" customWidth="1"/>
    <col min="11" max="11" width="31.57421875" style="31" customWidth="1"/>
    <col min="12" max="13" width="16.421875" style="31" customWidth="1"/>
    <col min="14" max="14" width="14.8515625" style="31" customWidth="1"/>
    <col min="15" max="16384" width="11.421875" style="31" customWidth="1"/>
  </cols>
  <sheetData>
    <row r="1" spans="2:5" ht="30">
      <c r="B1" s="40" t="s">
        <v>48</v>
      </c>
      <c r="C1" s="40"/>
      <c r="D1" s="41"/>
      <c r="E1" s="30"/>
    </row>
    <row r="2" spans="2:5" ht="18">
      <c r="B2" s="42" t="s">
        <v>53</v>
      </c>
      <c r="C2" s="41"/>
      <c r="D2" s="42"/>
      <c r="E2" s="30"/>
    </row>
    <row r="3" spans="2:5" ht="29.25" customHeight="1">
      <c r="B3" s="153" t="s">
        <v>115</v>
      </c>
      <c r="C3" s="41"/>
      <c r="D3" s="41"/>
      <c r="E3" s="30"/>
    </row>
    <row r="4" spans="2:5" ht="29.25" customHeight="1">
      <c r="B4" s="323" t="str">
        <f>NOTICE!C6</f>
        <v>version 1.1 - août 2017</v>
      </c>
      <c r="C4" s="41"/>
      <c r="D4" s="41"/>
      <c r="E4" s="30"/>
    </row>
    <row r="5" spans="2:4" s="32" customFormat="1" ht="34.5" customHeight="1">
      <c r="B5" s="221" t="s">
        <v>147</v>
      </c>
      <c r="D5" s="30"/>
    </row>
    <row r="6" spans="2:4" s="87" customFormat="1" ht="18" customHeight="1">
      <c r="B6" s="86"/>
      <c r="D6" s="88"/>
    </row>
    <row r="7" spans="2:12" ht="24.75" customHeight="1">
      <c r="B7" s="326" t="s">
        <v>0</v>
      </c>
      <c r="C7" s="327"/>
      <c r="D7" s="327"/>
      <c r="E7" s="328"/>
      <c r="F7" s="97"/>
      <c r="G7" s="98"/>
      <c r="H7" s="98"/>
      <c r="I7" s="98"/>
      <c r="J7" s="98"/>
      <c r="K7" s="98"/>
      <c r="L7" s="34"/>
    </row>
    <row r="8" spans="2:12" ht="24.75" customHeight="1">
      <c r="B8" s="265" t="s">
        <v>98</v>
      </c>
      <c r="C8" s="334"/>
      <c r="D8" s="284"/>
      <c r="E8" s="328"/>
      <c r="F8" s="99"/>
      <c r="G8" s="34"/>
      <c r="H8" s="34"/>
      <c r="I8" s="34"/>
      <c r="J8" s="34"/>
      <c r="K8" s="34"/>
      <c r="L8" s="34"/>
    </row>
    <row r="9" spans="2:12" ht="9" customHeight="1">
      <c r="B9" s="267"/>
      <c r="C9" s="268"/>
      <c r="D9" s="269"/>
      <c r="E9" s="34"/>
      <c r="F9" s="99"/>
      <c r="G9" s="34"/>
      <c r="H9" s="34"/>
      <c r="I9" s="34"/>
      <c r="J9" s="34"/>
      <c r="K9" s="34"/>
      <c r="L9" s="34"/>
    </row>
    <row r="10" spans="2:13" s="36" customFormat="1" ht="24.75" customHeight="1">
      <c r="B10" s="326" t="s">
        <v>33</v>
      </c>
      <c r="C10" s="327"/>
      <c r="D10" s="327"/>
      <c r="E10" s="328"/>
      <c r="F10" s="64"/>
      <c r="G10" s="64"/>
      <c r="H10" s="64"/>
      <c r="I10" s="64"/>
      <c r="J10" s="64"/>
      <c r="K10" s="64"/>
      <c r="L10" s="64"/>
      <c r="M10" s="64"/>
    </row>
    <row r="11" spans="2:16" ht="24.75" customHeight="1">
      <c r="B11" s="266" t="s">
        <v>46</v>
      </c>
      <c r="C11" s="334"/>
      <c r="D11" s="281"/>
      <c r="E11" s="328"/>
      <c r="F11" s="34"/>
      <c r="G11" s="34"/>
      <c r="H11" s="34"/>
      <c r="I11" s="34"/>
      <c r="J11" s="34"/>
      <c r="K11" s="3"/>
      <c r="L11" s="3"/>
      <c r="M11" s="3"/>
      <c r="N11" s="3"/>
      <c r="O11" s="3"/>
      <c r="P11" s="3"/>
    </row>
    <row r="12" spans="2:16" ht="15">
      <c r="B12" s="34"/>
      <c r="C12" s="109"/>
      <c r="D12" s="34"/>
      <c r="E12" s="105"/>
      <c r="F12" s="105"/>
      <c r="G12" s="105"/>
      <c r="H12" s="106"/>
      <c r="I12" s="107"/>
      <c r="J12" s="75"/>
      <c r="K12" s="3"/>
      <c r="L12" s="3"/>
      <c r="M12" s="3"/>
      <c r="N12" s="3"/>
      <c r="O12" s="3"/>
      <c r="P12" s="3"/>
    </row>
    <row r="13" spans="2:16" ht="15.75">
      <c r="B13" s="108" t="s">
        <v>72</v>
      </c>
      <c r="C13" s="109"/>
      <c r="D13" s="34"/>
      <c r="E13" s="105"/>
      <c r="F13" s="105"/>
      <c r="G13" s="105"/>
      <c r="H13" s="106"/>
      <c r="I13" s="107"/>
      <c r="J13" s="75"/>
      <c r="K13" s="3"/>
      <c r="L13" s="3"/>
      <c r="M13" s="3"/>
      <c r="N13" s="3"/>
      <c r="O13" s="3"/>
      <c r="P13" s="3"/>
    </row>
    <row r="14" spans="2:14" s="36" customFormat="1" ht="9.75" customHeight="1">
      <c r="B14" s="108"/>
      <c r="C14" s="106"/>
      <c r="D14" s="106"/>
      <c r="E14" s="110"/>
      <c r="F14" s="110"/>
      <c r="G14" s="110"/>
      <c r="H14" s="110"/>
      <c r="I14" s="110"/>
      <c r="L14" s="306"/>
      <c r="M14" s="307"/>
      <c r="N14" s="307"/>
    </row>
    <row r="15" spans="2:14" s="39" customFormat="1" ht="30" customHeight="1">
      <c r="B15" s="45" t="s">
        <v>32</v>
      </c>
      <c r="C15" s="45" t="s">
        <v>19</v>
      </c>
      <c r="D15" s="45" t="s">
        <v>30</v>
      </c>
      <c r="E15" s="45" t="s">
        <v>20</v>
      </c>
      <c r="F15" s="308" t="s">
        <v>170</v>
      </c>
      <c r="G15" s="309" t="s">
        <v>171</v>
      </c>
      <c r="H15" s="45" t="s">
        <v>195</v>
      </c>
      <c r="L15" s="95"/>
      <c r="M15" s="96"/>
      <c r="N15" s="96"/>
    </row>
    <row r="16" spans="2:14" s="36" customFormat="1" ht="54.75" customHeight="1">
      <c r="B16" s="310" t="s">
        <v>50</v>
      </c>
      <c r="C16" s="311" t="s">
        <v>61</v>
      </c>
      <c r="D16" s="310" t="s">
        <v>31</v>
      </c>
      <c r="E16" s="310" t="s">
        <v>22</v>
      </c>
      <c r="F16" s="312" t="s">
        <v>172</v>
      </c>
      <c r="G16" s="324" t="s">
        <v>173</v>
      </c>
      <c r="H16" s="325"/>
      <c r="I16" s="313"/>
      <c r="L16" s="306"/>
      <c r="M16" s="307"/>
      <c r="N16" s="307"/>
    </row>
    <row r="17" spans="2:14" s="36" customFormat="1" ht="25.5">
      <c r="B17" s="216"/>
      <c r="C17" s="215"/>
      <c r="D17" s="215"/>
      <c r="E17" s="215"/>
      <c r="F17" s="314"/>
      <c r="G17" s="315"/>
      <c r="H17" s="315"/>
      <c r="I17" s="263" t="s">
        <v>149</v>
      </c>
      <c r="L17" s="306"/>
      <c r="M17" s="307"/>
      <c r="N17" s="307"/>
    </row>
    <row r="18" spans="2:14" s="36" customFormat="1" ht="25.5">
      <c r="B18" s="216"/>
      <c r="C18" s="215"/>
      <c r="D18" s="215"/>
      <c r="E18" s="215"/>
      <c r="F18" s="314"/>
      <c r="G18" s="315"/>
      <c r="H18" s="315"/>
      <c r="I18" s="263" t="s">
        <v>149</v>
      </c>
      <c r="L18" s="306"/>
      <c r="M18" s="307"/>
      <c r="N18" s="307"/>
    </row>
    <row r="19" spans="2:14" s="36" customFormat="1" ht="25.5">
      <c r="B19" s="216"/>
      <c r="C19" s="215"/>
      <c r="D19" s="215"/>
      <c r="E19" s="215"/>
      <c r="F19" s="314"/>
      <c r="G19" s="315"/>
      <c r="H19" s="315"/>
      <c r="I19" s="263" t="s">
        <v>149</v>
      </c>
      <c r="L19" s="306"/>
      <c r="M19" s="307"/>
      <c r="N19" s="307"/>
    </row>
    <row r="20" spans="2:14" s="36" customFormat="1" ht="25.5">
      <c r="B20" s="216"/>
      <c r="C20" s="215"/>
      <c r="D20" s="215"/>
      <c r="E20" s="215"/>
      <c r="F20" s="314"/>
      <c r="G20" s="315"/>
      <c r="H20" s="315"/>
      <c r="I20" s="263" t="s">
        <v>149</v>
      </c>
      <c r="L20" s="306"/>
      <c r="M20" s="307"/>
      <c r="N20" s="307"/>
    </row>
    <row r="21" spans="2:14" s="36" customFormat="1" ht="25.5">
      <c r="B21" s="216"/>
      <c r="C21" s="215"/>
      <c r="D21" s="215"/>
      <c r="E21" s="215"/>
      <c r="F21" s="314"/>
      <c r="G21" s="315"/>
      <c r="H21" s="315"/>
      <c r="I21" s="263" t="s">
        <v>149</v>
      </c>
      <c r="L21" s="306"/>
      <c r="M21" s="307"/>
      <c r="N21" s="307"/>
    </row>
    <row r="22" spans="2:14" s="36" customFormat="1" ht="25.5">
      <c r="B22" s="216"/>
      <c r="C22" s="215"/>
      <c r="D22" s="215"/>
      <c r="E22" s="215"/>
      <c r="F22" s="314"/>
      <c r="G22" s="315"/>
      <c r="H22" s="315"/>
      <c r="I22" s="263" t="s">
        <v>149</v>
      </c>
      <c r="L22" s="306"/>
      <c r="M22" s="307"/>
      <c r="N22" s="307"/>
    </row>
    <row r="23" spans="2:14" s="36" customFormat="1" ht="25.5">
      <c r="B23" s="216"/>
      <c r="C23" s="215"/>
      <c r="D23" s="215"/>
      <c r="E23" s="215"/>
      <c r="F23" s="314"/>
      <c r="G23" s="315"/>
      <c r="H23" s="315"/>
      <c r="I23" s="263" t="s">
        <v>149</v>
      </c>
      <c r="L23" s="306"/>
      <c r="M23" s="307"/>
      <c r="N23" s="307"/>
    </row>
    <row r="24" spans="2:14" s="36" customFormat="1" ht="25.5" collapsed="1">
      <c r="B24" s="216"/>
      <c r="C24" s="215"/>
      <c r="D24" s="215"/>
      <c r="E24" s="215"/>
      <c r="F24" s="314"/>
      <c r="G24" s="315"/>
      <c r="H24" s="315"/>
      <c r="I24" s="263" t="s">
        <v>149</v>
      </c>
      <c r="L24" s="306"/>
      <c r="M24" s="307"/>
      <c r="N24" s="307"/>
    </row>
    <row r="25" spans="2:14" s="36" customFormat="1" ht="25.5" hidden="1" outlineLevel="1">
      <c r="B25" s="216"/>
      <c r="C25" s="215"/>
      <c r="D25" s="215"/>
      <c r="E25" s="215"/>
      <c r="F25" s="314"/>
      <c r="G25" s="315"/>
      <c r="H25" s="315"/>
      <c r="I25" s="263" t="s">
        <v>149</v>
      </c>
      <c r="L25" s="306"/>
      <c r="M25" s="307"/>
      <c r="N25" s="307"/>
    </row>
    <row r="26" spans="2:14" s="36" customFormat="1" ht="25.5" hidden="1" outlineLevel="1">
      <c r="B26" s="216"/>
      <c r="C26" s="215"/>
      <c r="D26" s="215"/>
      <c r="E26" s="215"/>
      <c r="F26" s="314"/>
      <c r="G26" s="315"/>
      <c r="H26" s="315"/>
      <c r="I26" s="263" t="s">
        <v>149</v>
      </c>
      <c r="L26" s="306"/>
      <c r="M26" s="307"/>
      <c r="N26" s="307"/>
    </row>
    <row r="27" spans="2:14" s="36" customFormat="1" ht="25.5" hidden="1" outlineLevel="1">
      <c r="B27" s="216"/>
      <c r="C27" s="215"/>
      <c r="D27" s="215"/>
      <c r="E27" s="215"/>
      <c r="F27" s="314"/>
      <c r="G27" s="315"/>
      <c r="H27" s="315"/>
      <c r="I27" s="263" t="s">
        <v>149</v>
      </c>
      <c r="L27" s="306"/>
      <c r="M27" s="307"/>
      <c r="N27" s="307"/>
    </row>
    <row r="28" spans="2:14" s="36" customFormat="1" ht="25.5" hidden="1" outlineLevel="1">
      <c r="B28" s="216"/>
      <c r="C28" s="215"/>
      <c r="D28" s="215"/>
      <c r="E28" s="215"/>
      <c r="F28" s="314"/>
      <c r="G28" s="315"/>
      <c r="H28" s="315"/>
      <c r="I28" s="263" t="s">
        <v>149</v>
      </c>
      <c r="L28" s="306"/>
      <c r="M28" s="307"/>
      <c r="N28" s="307"/>
    </row>
    <row r="29" spans="2:14" s="36" customFormat="1" ht="25.5" hidden="1" outlineLevel="1">
      <c r="B29" s="216"/>
      <c r="C29" s="215"/>
      <c r="D29" s="215"/>
      <c r="E29" s="215"/>
      <c r="F29" s="314"/>
      <c r="G29" s="315"/>
      <c r="H29" s="315"/>
      <c r="I29" s="263" t="s">
        <v>149</v>
      </c>
      <c r="L29" s="306"/>
      <c r="M29" s="307"/>
      <c r="N29" s="307"/>
    </row>
    <row r="30" spans="2:14" s="36" customFormat="1" ht="25.5" hidden="1" outlineLevel="1">
      <c r="B30" s="216"/>
      <c r="C30" s="215"/>
      <c r="D30" s="215"/>
      <c r="E30" s="215"/>
      <c r="F30" s="314"/>
      <c r="G30" s="315"/>
      <c r="H30" s="315"/>
      <c r="I30" s="263" t="s">
        <v>149</v>
      </c>
      <c r="L30" s="306"/>
      <c r="M30" s="307"/>
      <c r="N30" s="307"/>
    </row>
    <row r="31" spans="2:14" s="36" customFormat="1" ht="25.5" hidden="1" outlineLevel="1">
      <c r="B31" s="216"/>
      <c r="C31" s="215"/>
      <c r="D31" s="215"/>
      <c r="E31" s="215"/>
      <c r="F31" s="314"/>
      <c r="G31" s="315"/>
      <c r="H31" s="315"/>
      <c r="I31" s="263" t="s">
        <v>149</v>
      </c>
      <c r="L31" s="306"/>
      <c r="M31" s="307"/>
      <c r="N31" s="307"/>
    </row>
    <row r="32" spans="2:14" s="36" customFormat="1" ht="25.5" hidden="1" outlineLevel="1">
      <c r="B32" s="216"/>
      <c r="C32" s="215"/>
      <c r="D32" s="215"/>
      <c r="E32" s="215"/>
      <c r="F32" s="314"/>
      <c r="G32" s="315"/>
      <c r="H32" s="315"/>
      <c r="I32" s="263" t="s">
        <v>149</v>
      </c>
      <c r="L32" s="306"/>
      <c r="M32" s="307"/>
      <c r="N32" s="307"/>
    </row>
    <row r="33" spans="2:14" s="36" customFormat="1" ht="25.5" hidden="1" outlineLevel="1">
      <c r="B33" s="216"/>
      <c r="C33" s="215"/>
      <c r="D33" s="215"/>
      <c r="E33" s="215"/>
      <c r="F33" s="314"/>
      <c r="G33" s="315"/>
      <c r="H33" s="315"/>
      <c r="I33" s="263" t="s">
        <v>149</v>
      </c>
      <c r="L33" s="306"/>
      <c r="M33" s="307"/>
      <c r="N33" s="307"/>
    </row>
    <row r="34" spans="2:14" s="36" customFormat="1" ht="25.5" hidden="1" outlineLevel="1">
      <c r="B34" s="216"/>
      <c r="C34" s="215"/>
      <c r="D34" s="215"/>
      <c r="E34" s="215"/>
      <c r="F34" s="314"/>
      <c r="G34" s="315"/>
      <c r="H34" s="315"/>
      <c r="I34" s="263" t="s">
        <v>149</v>
      </c>
      <c r="L34" s="306"/>
      <c r="M34" s="307"/>
      <c r="N34" s="307"/>
    </row>
    <row r="35" spans="2:14" s="36" customFormat="1" ht="25.5" collapsed="1">
      <c r="B35" s="216"/>
      <c r="C35" s="215"/>
      <c r="D35" s="215"/>
      <c r="E35" s="215"/>
      <c r="F35" s="314"/>
      <c r="G35" s="315"/>
      <c r="H35" s="315"/>
      <c r="I35" s="263" t="s">
        <v>149</v>
      </c>
      <c r="L35" s="306"/>
      <c r="M35" s="307"/>
      <c r="N35" s="307"/>
    </row>
    <row r="36" spans="2:14" s="36" customFormat="1" ht="25.5" hidden="1" outlineLevel="1">
      <c r="B36" s="216"/>
      <c r="C36" s="215"/>
      <c r="D36" s="215"/>
      <c r="E36" s="215"/>
      <c r="F36" s="314"/>
      <c r="G36" s="315"/>
      <c r="H36" s="315"/>
      <c r="I36" s="263" t="s">
        <v>149</v>
      </c>
      <c r="L36" s="306"/>
      <c r="M36" s="307"/>
      <c r="N36" s="307"/>
    </row>
    <row r="37" spans="2:14" s="36" customFormat="1" ht="25.5" hidden="1" outlineLevel="1">
      <c r="B37" s="216"/>
      <c r="C37" s="215"/>
      <c r="D37" s="215"/>
      <c r="E37" s="215"/>
      <c r="F37" s="314"/>
      <c r="G37" s="315"/>
      <c r="H37" s="315"/>
      <c r="I37" s="263" t="s">
        <v>149</v>
      </c>
      <c r="L37" s="306"/>
      <c r="M37" s="307"/>
      <c r="N37" s="307"/>
    </row>
    <row r="38" spans="2:14" s="36" customFormat="1" ht="25.5" hidden="1" outlineLevel="1">
      <c r="B38" s="216"/>
      <c r="C38" s="215"/>
      <c r="D38" s="215"/>
      <c r="E38" s="215"/>
      <c r="F38" s="314"/>
      <c r="G38" s="315"/>
      <c r="H38" s="315"/>
      <c r="I38" s="263" t="s">
        <v>149</v>
      </c>
      <c r="L38" s="306"/>
      <c r="M38" s="307"/>
      <c r="N38" s="307"/>
    </row>
    <row r="39" spans="2:14" s="36" customFormat="1" ht="25.5" hidden="1" outlineLevel="1">
      <c r="B39" s="216"/>
      <c r="C39" s="215"/>
      <c r="D39" s="215"/>
      <c r="E39" s="215"/>
      <c r="F39" s="314"/>
      <c r="G39" s="315"/>
      <c r="H39" s="315"/>
      <c r="I39" s="263" t="s">
        <v>149</v>
      </c>
      <c r="L39" s="306"/>
      <c r="M39" s="307"/>
      <c r="N39" s="307"/>
    </row>
    <row r="40" spans="2:14" s="36" customFormat="1" ht="25.5" hidden="1" outlineLevel="1">
      <c r="B40" s="216"/>
      <c r="C40" s="215"/>
      <c r="D40" s="215"/>
      <c r="E40" s="215"/>
      <c r="F40" s="314"/>
      <c r="G40" s="315"/>
      <c r="H40" s="315"/>
      <c r="I40" s="263" t="s">
        <v>149</v>
      </c>
      <c r="L40" s="306"/>
      <c r="M40" s="307"/>
      <c r="N40" s="307"/>
    </row>
    <row r="41" spans="2:14" s="36" customFormat="1" ht="25.5" hidden="1" outlineLevel="1">
      <c r="B41" s="216"/>
      <c r="C41" s="215"/>
      <c r="D41" s="215"/>
      <c r="E41" s="215"/>
      <c r="F41" s="314"/>
      <c r="G41" s="315"/>
      <c r="H41" s="315"/>
      <c r="I41" s="263" t="s">
        <v>149</v>
      </c>
      <c r="L41" s="306"/>
      <c r="M41" s="307"/>
      <c r="N41" s="307"/>
    </row>
    <row r="42" spans="2:14" s="36" customFormat="1" ht="25.5" hidden="1" outlineLevel="1">
      <c r="B42" s="216"/>
      <c r="C42" s="215"/>
      <c r="D42" s="215"/>
      <c r="E42" s="215"/>
      <c r="F42" s="314"/>
      <c r="G42" s="315"/>
      <c r="H42" s="315"/>
      <c r="I42" s="263" t="s">
        <v>149</v>
      </c>
      <c r="L42" s="306"/>
      <c r="M42" s="307"/>
      <c r="N42" s="307"/>
    </row>
    <row r="43" spans="2:14" s="36" customFormat="1" ht="25.5" hidden="1" outlineLevel="1">
      <c r="B43" s="216"/>
      <c r="C43" s="215"/>
      <c r="D43" s="215"/>
      <c r="E43" s="215"/>
      <c r="F43" s="314"/>
      <c r="G43" s="315"/>
      <c r="H43" s="315"/>
      <c r="I43" s="263" t="s">
        <v>149</v>
      </c>
      <c r="L43" s="306"/>
      <c r="M43" s="307"/>
      <c r="N43" s="307"/>
    </row>
    <row r="44" spans="2:14" s="36" customFormat="1" ht="25.5" hidden="1" outlineLevel="1">
      <c r="B44" s="216"/>
      <c r="C44" s="215"/>
      <c r="D44" s="215"/>
      <c r="E44" s="215"/>
      <c r="F44" s="314"/>
      <c r="G44" s="315"/>
      <c r="H44" s="315"/>
      <c r="I44" s="263" t="s">
        <v>149</v>
      </c>
      <c r="L44" s="306"/>
      <c r="M44" s="307"/>
      <c r="N44" s="307"/>
    </row>
    <row r="45" spans="2:14" s="36" customFormat="1" ht="25.5" hidden="1" outlineLevel="1">
      <c r="B45" s="216"/>
      <c r="C45" s="215"/>
      <c r="D45" s="215"/>
      <c r="E45" s="215"/>
      <c r="F45" s="314"/>
      <c r="G45" s="315"/>
      <c r="H45" s="315"/>
      <c r="I45" s="263" t="s">
        <v>149</v>
      </c>
      <c r="L45" s="306"/>
      <c r="M45" s="307"/>
      <c r="N45" s="307"/>
    </row>
    <row r="46" spans="2:14" s="36" customFormat="1" ht="25.5" collapsed="1">
      <c r="B46" s="216"/>
      <c r="C46" s="215"/>
      <c r="D46" s="215"/>
      <c r="E46" s="215"/>
      <c r="F46" s="314"/>
      <c r="G46" s="315"/>
      <c r="H46" s="315"/>
      <c r="I46" s="263" t="s">
        <v>149</v>
      </c>
      <c r="L46" s="306"/>
      <c r="M46" s="307"/>
      <c r="N46" s="307"/>
    </row>
    <row r="47" spans="2:14" s="36" customFormat="1" ht="25.5" hidden="1" outlineLevel="1">
      <c r="B47" s="216"/>
      <c r="C47" s="215"/>
      <c r="D47" s="215"/>
      <c r="E47" s="215"/>
      <c r="F47" s="314"/>
      <c r="G47" s="315"/>
      <c r="H47" s="315"/>
      <c r="I47" s="263" t="s">
        <v>149</v>
      </c>
      <c r="L47" s="306"/>
      <c r="M47" s="307"/>
      <c r="N47" s="307"/>
    </row>
    <row r="48" spans="2:14" s="36" customFormat="1" ht="25.5" hidden="1" outlineLevel="1">
      <c r="B48" s="216"/>
      <c r="C48" s="215"/>
      <c r="D48" s="215"/>
      <c r="E48" s="215"/>
      <c r="F48" s="314"/>
      <c r="G48" s="315"/>
      <c r="H48" s="315"/>
      <c r="I48" s="263" t="s">
        <v>149</v>
      </c>
      <c r="L48" s="306"/>
      <c r="M48" s="307"/>
      <c r="N48" s="307"/>
    </row>
    <row r="49" spans="2:14" s="36" customFormat="1" ht="25.5" hidden="1" outlineLevel="1">
      <c r="B49" s="216"/>
      <c r="C49" s="215"/>
      <c r="D49" s="215"/>
      <c r="E49" s="215"/>
      <c r="F49" s="314"/>
      <c r="G49" s="315"/>
      <c r="H49" s="315"/>
      <c r="I49" s="263" t="s">
        <v>149</v>
      </c>
      <c r="L49" s="306"/>
      <c r="M49" s="307"/>
      <c r="N49" s="307"/>
    </row>
    <row r="50" spans="2:14" s="36" customFormat="1" ht="25.5" hidden="1" outlineLevel="1">
      <c r="B50" s="216"/>
      <c r="C50" s="215"/>
      <c r="D50" s="215"/>
      <c r="E50" s="215"/>
      <c r="F50" s="314"/>
      <c r="G50" s="315"/>
      <c r="H50" s="315"/>
      <c r="I50" s="263" t="s">
        <v>149</v>
      </c>
      <c r="L50" s="306"/>
      <c r="M50" s="307"/>
      <c r="N50" s="307"/>
    </row>
    <row r="51" spans="2:14" s="36" customFormat="1" ht="25.5" hidden="1" outlineLevel="1">
      <c r="B51" s="216"/>
      <c r="C51" s="215"/>
      <c r="D51" s="215"/>
      <c r="E51" s="215"/>
      <c r="F51" s="314"/>
      <c r="G51" s="315"/>
      <c r="H51" s="315"/>
      <c r="I51" s="263" t="s">
        <v>149</v>
      </c>
      <c r="L51" s="306"/>
      <c r="M51" s="307"/>
      <c r="N51" s="307"/>
    </row>
    <row r="52" spans="2:14" s="36" customFormat="1" ht="25.5" hidden="1" outlineLevel="1">
      <c r="B52" s="216"/>
      <c r="C52" s="215"/>
      <c r="D52" s="215"/>
      <c r="E52" s="215"/>
      <c r="F52" s="314"/>
      <c r="G52" s="315"/>
      <c r="H52" s="315"/>
      <c r="I52" s="263" t="s">
        <v>149</v>
      </c>
      <c r="L52" s="306"/>
      <c r="M52" s="307"/>
      <c r="N52" s="307"/>
    </row>
    <row r="53" spans="2:14" s="36" customFormat="1" ht="25.5" hidden="1" outlineLevel="1">
      <c r="B53" s="216"/>
      <c r="C53" s="215"/>
      <c r="D53" s="215"/>
      <c r="E53" s="215"/>
      <c r="F53" s="314"/>
      <c r="G53" s="315"/>
      <c r="H53" s="315"/>
      <c r="I53" s="263" t="s">
        <v>149</v>
      </c>
      <c r="L53" s="306"/>
      <c r="M53" s="307"/>
      <c r="N53" s="307"/>
    </row>
    <row r="54" spans="2:14" s="36" customFormat="1" ht="25.5" hidden="1" outlineLevel="1">
      <c r="B54" s="216"/>
      <c r="C54" s="215"/>
      <c r="D54" s="215"/>
      <c r="E54" s="215"/>
      <c r="F54" s="314"/>
      <c r="G54" s="315"/>
      <c r="H54" s="315"/>
      <c r="I54" s="263" t="s">
        <v>149</v>
      </c>
      <c r="L54" s="306"/>
      <c r="M54" s="307"/>
      <c r="N54" s="307"/>
    </row>
    <row r="55" spans="2:14" s="36" customFormat="1" ht="25.5" hidden="1" outlineLevel="1">
      <c r="B55" s="216"/>
      <c r="C55" s="215"/>
      <c r="D55" s="215"/>
      <c r="E55" s="215"/>
      <c r="F55" s="314"/>
      <c r="G55" s="315"/>
      <c r="H55" s="315"/>
      <c r="I55" s="263" t="s">
        <v>149</v>
      </c>
      <c r="L55" s="306"/>
      <c r="M55" s="307"/>
      <c r="N55" s="307"/>
    </row>
    <row r="56" spans="2:14" s="36" customFormat="1" ht="25.5" hidden="1" outlineLevel="1">
      <c r="B56" s="216"/>
      <c r="C56" s="215"/>
      <c r="D56" s="215"/>
      <c r="E56" s="215"/>
      <c r="F56" s="314"/>
      <c r="G56" s="315"/>
      <c r="H56" s="315"/>
      <c r="I56" s="263" t="s">
        <v>149</v>
      </c>
      <c r="L56" s="306"/>
      <c r="M56" s="307"/>
      <c r="N56" s="307"/>
    </row>
    <row r="57" spans="2:14" ht="24.75" customHeight="1">
      <c r="B57" s="112"/>
      <c r="C57" s="112"/>
      <c r="D57" s="112"/>
      <c r="E57" s="51"/>
      <c r="F57" s="316">
        <f>SUM(F17:F56)</f>
        <v>0</v>
      </c>
      <c r="G57" s="159">
        <f>SUM(G17:G56)</f>
        <v>0</v>
      </c>
      <c r="H57" s="158">
        <f>SUM(H17:H56)</f>
        <v>0</v>
      </c>
      <c r="I57" s="263" t="s">
        <v>149</v>
      </c>
      <c r="L57" s="98"/>
      <c r="M57" s="75"/>
      <c r="N57" s="75"/>
    </row>
    <row r="58" spans="2:16" s="186" customFormat="1" ht="21.75" customHeight="1">
      <c r="B58" s="317" t="s">
        <v>196</v>
      </c>
      <c r="C58" s="187"/>
      <c r="D58" s="188"/>
      <c r="E58" s="189"/>
      <c r="F58" s="189"/>
      <c r="G58" s="190"/>
      <c r="H58" s="191"/>
      <c r="I58" s="192"/>
      <c r="J58" s="192"/>
      <c r="K58" s="193"/>
      <c r="L58" s="193"/>
      <c r="M58" s="194"/>
      <c r="N58" s="194"/>
      <c r="O58" s="194"/>
      <c r="P58" s="194"/>
    </row>
    <row r="59" spans="2:14" s="36" customFormat="1" ht="17.25" customHeight="1">
      <c r="B59" s="111"/>
      <c r="C59" s="59"/>
      <c r="D59" s="59"/>
      <c r="E59" s="59"/>
      <c r="F59" s="110"/>
      <c r="G59" s="39"/>
      <c r="H59" s="110"/>
      <c r="I59" s="110"/>
      <c r="L59" s="37"/>
      <c r="M59" s="38"/>
      <c r="N59" s="38"/>
    </row>
    <row r="60" spans="2:13" ht="15.75">
      <c r="B60" s="45" t="s">
        <v>23</v>
      </c>
      <c r="C60" s="45" t="s">
        <v>155</v>
      </c>
      <c r="D60" s="45" t="s">
        <v>69</v>
      </c>
      <c r="E60" s="45" t="s">
        <v>24</v>
      </c>
      <c r="F60" s="45" t="s">
        <v>26</v>
      </c>
      <c r="G60" s="39"/>
      <c r="H60" s="39"/>
      <c r="I60" s="39"/>
      <c r="L60" s="50"/>
      <c r="M60" s="50"/>
    </row>
    <row r="61" spans="2:13" ht="38.25">
      <c r="B61" s="318" t="s">
        <v>156</v>
      </c>
      <c r="C61" s="318" t="s">
        <v>157</v>
      </c>
      <c r="D61" s="318" t="s">
        <v>70</v>
      </c>
      <c r="E61" s="318" t="s">
        <v>174</v>
      </c>
      <c r="F61" s="318" t="s">
        <v>27</v>
      </c>
      <c r="G61" s="39"/>
      <c r="H61" s="39"/>
      <c r="I61" s="39"/>
      <c r="L61" s="50"/>
      <c r="M61" s="50"/>
    </row>
    <row r="62" spans="2:13" ht="25.5">
      <c r="B62" s="215"/>
      <c r="C62" s="215"/>
      <c r="D62" s="219"/>
      <c r="E62" s="220"/>
      <c r="F62" s="117">
        <f>D62*E62</f>
        <v>0</v>
      </c>
      <c r="G62" s="263" t="s">
        <v>149</v>
      </c>
      <c r="H62" s="39"/>
      <c r="I62" s="39"/>
      <c r="L62" s="50"/>
      <c r="M62" s="50"/>
    </row>
    <row r="63" spans="2:13" ht="25.5">
      <c r="B63" s="215"/>
      <c r="C63" s="215"/>
      <c r="D63" s="219"/>
      <c r="E63" s="220"/>
      <c r="F63" s="117">
        <f aca="true" t="shared" si="0" ref="F63:F71">D63*E63</f>
        <v>0</v>
      </c>
      <c r="G63" s="263" t="s">
        <v>149</v>
      </c>
      <c r="H63" s="39"/>
      <c r="I63" s="39"/>
      <c r="L63" s="50"/>
      <c r="M63" s="50"/>
    </row>
    <row r="64" spans="2:13" ht="25.5">
      <c r="B64" s="215"/>
      <c r="C64" s="215"/>
      <c r="D64" s="219"/>
      <c r="E64" s="220"/>
      <c r="F64" s="117">
        <f t="shared" si="0"/>
        <v>0</v>
      </c>
      <c r="G64" s="263" t="s">
        <v>149</v>
      </c>
      <c r="H64" s="39"/>
      <c r="I64" s="39"/>
      <c r="L64" s="50"/>
      <c r="M64" s="50"/>
    </row>
    <row r="65" spans="2:13" ht="25.5">
      <c r="B65" s="215"/>
      <c r="C65" s="215"/>
      <c r="D65" s="219"/>
      <c r="E65" s="220"/>
      <c r="F65" s="117">
        <f t="shared" si="0"/>
        <v>0</v>
      </c>
      <c r="G65" s="263" t="s">
        <v>149</v>
      </c>
      <c r="H65" s="39"/>
      <c r="I65" s="39"/>
      <c r="L65" s="50"/>
      <c r="M65" s="50"/>
    </row>
    <row r="66" spans="2:13" ht="25.5">
      <c r="B66" s="215"/>
      <c r="C66" s="215"/>
      <c r="D66" s="219"/>
      <c r="E66" s="220"/>
      <c r="F66" s="117">
        <f t="shared" si="0"/>
        <v>0</v>
      </c>
      <c r="G66" s="263" t="s">
        <v>149</v>
      </c>
      <c r="L66" s="50"/>
      <c r="M66" s="50"/>
    </row>
    <row r="67" spans="2:13" ht="25.5">
      <c r="B67" s="215"/>
      <c r="C67" s="215"/>
      <c r="D67" s="219"/>
      <c r="E67" s="220"/>
      <c r="F67" s="117">
        <f t="shared" si="0"/>
        <v>0</v>
      </c>
      <c r="G67" s="263" t="s">
        <v>149</v>
      </c>
      <c r="L67" s="50"/>
      <c r="M67" s="50"/>
    </row>
    <row r="68" spans="2:13" ht="25.5">
      <c r="B68" s="215"/>
      <c r="C68" s="215"/>
      <c r="D68" s="219"/>
      <c r="E68" s="220"/>
      <c r="F68" s="117">
        <f t="shared" si="0"/>
        <v>0</v>
      </c>
      <c r="G68" s="263" t="s">
        <v>149</v>
      </c>
      <c r="L68" s="50"/>
      <c r="M68" s="50"/>
    </row>
    <row r="69" spans="2:13" ht="25.5" collapsed="1">
      <c r="B69" s="215"/>
      <c r="C69" s="215"/>
      <c r="D69" s="219"/>
      <c r="E69" s="220"/>
      <c r="F69" s="117">
        <f t="shared" si="0"/>
        <v>0</v>
      </c>
      <c r="G69" s="263" t="s">
        <v>149</v>
      </c>
      <c r="L69" s="50"/>
      <c r="M69" s="50"/>
    </row>
    <row r="70" spans="2:13" ht="25.5" hidden="1" outlineLevel="1">
      <c r="B70" s="215"/>
      <c r="C70" s="215"/>
      <c r="D70" s="219"/>
      <c r="E70" s="220"/>
      <c r="F70" s="117">
        <f t="shared" si="0"/>
        <v>0</v>
      </c>
      <c r="G70" s="263" t="s">
        <v>149</v>
      </c>
      <c r="L70" s="50"/>
      <c r="M70" s="50"/>
    </row>
    <row r="71" spans="2:13" ht="25.5" hidden="1" outlineLevel="1">
      <c r="B71" s="215"/>
      <c r="C71" s="215"/>
      <c r="D71" s="219"/>
      <c r="E71" s="220"/>
      <c r="F71" s="117">
        <f t="shared" si="0"/>
        <v>0</v>
      </c>
      <c r="G71" s="263" t="s">
        <v>149</v>
      </c>
      <c r="L71" s="50"/>
      <c r="M71" s="50"/>
    </row>
    <row r="72" spans="2:13" ht="25.5" hidden="1" outlineLevel="1">
      <c r="B72" s="215"/>
      <c r="C72" s="215"/>
      <c r="D72" s="219"/>
      <c r="E72" s="220"/>
      <c r="F72" s="117">
        <f>D72*E72</f>
        <v>0</v>
      </c>
      <c r="G72" s="263" t="s">
        <v>149</v>
      </c>
      <c r="H72" s="39"/>
      <c r="I72" s="39"/>
      <c r="L72" s="50"/>
      <c r="M72" s="50"/>
    </row>
    <row r="73" spans="2:13" ht="25.5" hidden="1" outlineLevel="1">
      <c r="B73" s="215"/>
      <c r="C73" s="215"/>
      <c r="D73" s="219"/>
      <c r="E73" s="220"/>
      <c r="F73" s="117">
        <f aca="true" t="shared" si="1" ref="F73:F81">D73*E73</f>
        <v>0</v>
      </c>
      <c r="G73" s="263" t="s">
        <v>149</v>
      </c>
      <c r="H73" s="39"/>
      <c r="I73" s="39"/>
      <c r="L73" s="50"/>
      <c r="M73" s="50"/>
    </row>
    <row r="74" spans="2:13" ht="25.5" hidden="1" outlineLevel="1">
      <c r="B74" s="215"/>
      <c r="C74" s="215"/>
      <c r="D74" s="219"/>
      <c r="E74" s="220"/>
      <c r="F74" s="117">
        <f t="shared" si="1"/>
        <v>0</v>
      </c>
      <c r="G74" s="263" t="s">
        <v>149</v>
      </c>
      <c r="H74" s="39"/>
      <c r="I74" s="39"/>
      <c r="L74" s="50"/>
      <c r="M74" s="50"/>
    </row>
    <row r="75" spans="2:13" ht="25.5" hidden="1" outlineLevel="1">
      <c r="B75" s="215"/>
      <c r="C75" s="215"/>
      <c r="D75" s="219"/>
      <c r="E75" s="220"/>
      <c r="F75" s="117">
        <f t="shared" si="1"/>
        <v>0</v>
      </c>
      <c r="G75" s="263" t="s">
        <v>149</v>
      </c>
      <c r="H75" s="39"/>
      <c r="I75" s="39"/>
      <c r="L75" s="50"/>
      <c r="M75" s="50"/>
    </row>
    <row r="76" spans="2:13" ht="25.5" hidden="1" outlineLevel="1">
      <c r="B76" s="215"/>
      <c r="C76" s="215"/>
      <c r="D76" s="219"/>
      <c r="E76" s="220"/>
      <c r="F76" s="117">
        <f t="shared" si="1"/>
        <v>0</v>
      </c>
      <c r="G76" s="263" t="s">
        <v>149</v>
      </c>
      <c r="L76" s="50"/>
      <c r="M76" s="50"/>
    </row>
    <row r="77" spans="2:13" ht="25.5" hidden="1" outlineLevel="1">
      <c r="B77" s="215"/>
      <c r="C77" s="215"/>
      <c r="D77" s="219"/>
      <c r="E77" s="220"/>
      <c r="F77" s="117">
        <f t="shared" si="1"/>
        <v>0</v>
      </c>
      <c r="G77" s="263" t="s">
        <v>149</v>
      </c>
      <c r="L77" s="50"/>
      <c r="M77" s="50"/>
    </row>
    <row r="78" spans="2:13" ht="25.5" hidden="1" outlineLevel="1">
      <c r="B78" s="215"/>
      <c r="C78" s="215"/>
      <c r="D78" s="219"/>
      <c r="E78" s="220"/>
      <c r="F78" s="117">
        <f t="shared" si="1"/>
        <v>0</v>
      </c>
      <c r="G78" s="263" t="s">
        <v>149</v>
      </c>
      <c r="L78" s="50"/>
      <c r="M78" s="50"/>
    </row>
    <row r="79" spans="2:13" ht="25.5" hidden="1" outlineLevel="1">
      <c r="B79" s="215"/>
      <c r="C79" s="215"/>
      <c r="D79" s="219"/>
      <c r="E79" s="220"/>
      <c r="F79" s="117">
        <f t="shared" si="1"/>
        <v>0</v>
      </c>
      <c r="G79" s="263" t="s">
        <v>149</v>
      </c>
      <c r="L79" s="50"/>
      <c r="M79" s="50"/>
    </row>
    <row r="80" spans="2:13" ht="25.5" collapsed="1">
      <c r="B80" s="215"/>
      <c r="C80" s="215"/>
      <c r="D80" s="219"/>
      <c r="E80" s="220"/>
      <c r="F80" s="117">
        <f t="shared" si="1"/>
        <v>0</v>
      </c>
      <c r="G80" s="263" t="s">
        <v>149</v>
      </c>
      <c r="L80" s="50"/>
      <c r="M80" s="50"/>
    </row>
    <row r="81" spans="2:13" ht="25.5" hidden="1" outlineLevel="1">
      <c r="B81" s="215"/>
      <c r="C81" s="215"/>
      <c r="D81" s="219"/>
      <c r="E81" s="220"/>
      <c r="F81" s="117">
        <f t="shared" si="1"/>
        <v>0</v>
      </c>
      <c r="G81" s="263" t="s">
        <v>149</v>
      </c>
      <c r="L81" s="50"/>
      <c r="M81" s="50"/>
    </row>
    <row r="82" spans="2:13" ht="25.5" hidden="1" outlineLevel="1">
      <c r="B82" s="215"/>
      <c r="C82" s="215"/>
      <c r="D82" s="219"/>
      <c r="E82" s="220"/>
      <c r="F82" s="117">
        <f>D82*E82</f>
        <v>0</v>
      </c>
      <c r="G82" s="263" t="s">
        <v>149</v>
      </c>
      <c r="H82" s="39"/>
      <c r="I82" s="39"/>
      <c r="L82" s="50"/>
      <c r="M82" s="50"/>
    </row>
    <row r="83" spans="2:13" ht="25.5" hidden="1" outlineLevel="1">
      <c r="B83" s="215"/>
      <c r="C83" s="215"/>
      <c r="D83" s="219"/>
      <c r="E83" s="220"/>
      <c r="F83" s="117">
        <f aca="true" t="shared" si="2" ref="F83:F91">D83*E83</f>
        <v>0</v>
      </c>
      <c r="G83" s="263" t="s">
        <v>149</v>
      </c>
      <c r="H83" s="39"/>
      <c r="I83" s="39"/>
      <c r="L83" s="50"/>
      <c r="M83" s="50"/>
    </row>
    <row r="84" spans="2:13" ht="25.5" hidden="1" outlineLevel="1">
      <c r="B84" s="215"/>
      <c r="C84" s="215"/>
      <c r="D84" s="219"/>
      <c r="E84" s="220"/>
      <c r="F84" s="117">
        <f t="shared" si="2"/>
        <v>0</v>
      </c>
      <c r="G84" s="263" t="s">
        <v>149</v>
      </c>
      <c r="H84" s="39"/>
      <c r="I84" s="39"/>
      <c r="L84" s="50"/>
      <c r="M84" s="50"/>
    </row>
    <row r="85" spans="2:13" ht="25.5" hidden="1" outlineLevel="1">
      <c r="B85" s="215"/>
      <c r="C85" s="215"/>
      <c r="D85" s="219"/>
      <c r="E85" s="220"/>
      <c r="F85" s="117">
        <f t="shared" si="2"/>
        <v>0</v>
      </c>
      <c r="G85" s="263" t="s">
        <v>149</v>
      </c>
      <c r="H85" s="39"/>
      <c r="I85" s="39"/>
      <c r="L85" s="50"/>
      <c r="M85" s="50"/>
    </row>
    <row r="86" spans="2:13" ht="25.5" hidden="1" outlineLevel="1">
      <c r="B86" s="215"/>
      <c r="C86" s="215"/>
      <c r="D86" s="219"/>
      <c r="E86" s="220"/>
      <c r="F86" s="117">
        <f t="shared" si="2"/>
        <v>0</v>
      </c>
      <c r="G86" s="263" t="s">
        <v>149</v>
      </c>
      <c r="L86" s="50"/>
      <c r="M86" s="50"/>
    </row>
    <row r="87" spans="2:13" ht="25.5" hidden="1" outlineLevel="1">
      <c r="B87" s="215"/>
      <c r="C87" s="215"/>
      <c r="D87" s="219"/>
      <c r="E87" s="220"/>
      <c r="F87" s="117">
        <f t="shared" si="2"/>
        <v>0</v>
      </c>
      <c r="G87" s="263" t="s">
        <v>149</v>
      </c>
      <c r="L87" s="50"/>
      <c r="M87" s="50"/>
    </row>
    <row r="88" spans="2:13" ht="25.5" hidden="1" outlineLevel="1">
      <c r="B88" s="215"/>
      <c r="C88" s="215"/>
      <c r="D88" s="219"/>
      <c r="E88" s="220"/>
      <c r="F88" s="117">
        <f t="shared" si="2"/>
        <v>0</v>
      </c>
      <c r="G88" s="263" t="s">
        <v>149</v>
      </c>
      <c r="L88" s="50"/>
      <c r="M88" s="50"/>
    </row>
    <row r="89" spans="2:13" ht="25.5" hidden="1" outlineLevel="1">
      <c r="B89" s="215"/>
      <c r="C89" s="215"/>
      <c r="D89" s="219"/>
      <c r="E89" s="220"/>
      <c r="F89" s="117">
        <f t="shared" si="2"/>
        <v>0</v>
      </c>
      <c r="G89" s="263" t="s">
        <v>149</v>
      </c>
      <c r="L89" s="50"/>
      <c r="M89" s="50"/>
    </row>
    <row r="90" spans="2:13" ht="25.5" hidden="1" outlineLevel="1">
      <c r="B90" s="215"/>
      <c r="C90" s="215"/>
      <c r="D90" s="219"/>
      <c r="E90" s="220"/>
      <c r="F90" s="117">
        <f t="shared" si="2"/>
        <v>0</v>
      </c>
      <c r="G90" s="263" t="s">
        <v>149</v>
      </c>
      <c r="L90" s="50"/>
      <c r="M90" s="50"/>
    </row>
    <row r="91" spans="2:13" ht="25.5" collapsed="1">
      <c r="B91" s="215"/>
      <c r="C91" s="215"/>
      <c r="D91" s="219"/>
      <c r="E91" s="220"/>
      <c r="F91" s="117">
        <f t="shared" si="2"/>
        <v>0</v>
      </c>
      <c r="G91" s="263" t="s">
        <v>149</v>
      </c>
      <c r="L91" s="50"/>
      <c r="M91" s="50"/>
    </row>
    <row r="92" spans="2:13" ht="24.75" customHeight="1" hidden="1" outlineLevel="1">
      <c r="B92" s="215"/>
      <c r="C92" s="215"/>
      <c r="D92" s="219"/>
      <c r="E92" s="220"/>
      <c r="F92" s="117">
        <f>D92*E92</f>
        <v>0</v>
      </c>
      <c r="G92" s="39"/>
      <c r="H92" s="39"/>
      <c r="I92" s="39"/>
      <c r="L92" s="50"/>
      <c r="M92" s="50"/>
    </row>
    <row r="93" spans="2:13" ht="24.75" customHeight="1" hidden="1" outlineLevel="1">
      <c r="B93" s="215"/>
      <c r="C93" s="215"/>
      <c r="D93" s="219"/>
      <c r="E93" s="220"/>
      <c r="F93" s="117">
        <f aca="true" t="shared" si="3" ref="F93:F101">D93*E93</f>
        <v>0</v>
      </c>
      <c r="G93" s="39"/>
      <c r="H93" s="39"/>
      <c r="I93" s="39"/>
      <c r="L93" s="50"/>
      <c r="M93" s="50"/>
    </row>
    <row r="94" spans="2:13" ht="24.75" customHeight="1" hidden="1" outlineLevel="1">
      <c r="B94" s="215"/>
      <c r="C94" s="215"/>
      <c r="D94" s="219"/>
      <c r="E94" s="220"/>
      <c r="F94" s="117">
        <f t="shared" si="3"/>
        <v>0</v>
      </c>
      <c r="G94" s="39"/>
      <c r="H94" s="39"/>
      <c r="I94" s="39"/>
      <c r="L94" s="50"/>
      <c r="M94" s="50"/>
    </row>
    <row r="95" spans="2:13" ht="24.75" customHeight="1" hidden="1" outlineLevel="1">
      <c r="B95" s="215"/>
      <c r="C95" s="215"/>
      <c r="D95" s="219"/>
      <c r="E95" s="220"/>
      <c r="F95" s="117">
        <f t="shared" si="3"/>
        <v>0</v>
      </c>
      <c r="G95" s="39"/>
      <c r="H95" s="39"/>
      <c r="I95" s="39"/>
      <c r="L95" s="50"/>
      <c r="M95" s="50"/>
    </row>
    <row r="96" spans="2:13" ht="24.75" customHeight="1" hidden="1" outlineLevel="1">
      <c r="B96" s="215"/>
      <c r="C96" s="215"/>
      <c r="D96" s="219"/>
      <c r="E96" s="220"/>
      <c r="F96" s="117">
        <f t="shared" si="3"/>
        <v>0</v>
      </c>
      <c r="L96" s="50"/>
      <c r="M96" s="50"/>
    </row>
    <row r="97" spans="2:13" ht="24.75" customHeight="1" hidden="1" outlineLevel="1">
      <c r="B97" s="215"/>
      <c r="C97" s="215"/>
      <c r="D97" s="219"/>
      <c r="E97" s="220"/>
      <c r="F97" s="117">
        <f t="shared" si="3"/>
        <v>0</v>
      </c>
      <c r="L97" s="50"/>
      <c r="M97" s="50"/>
    </row>
    <row r="98" spans="2:13" ht="24.75" customHeight="1" hidden="1" outlineLevel="1">
      <c r="B98" s="215"/>
      <c r="C98" s="215"/>
      <c r="D98" s="219"/>
      <c r="E98" s="220"/>
      <c r="F98" s="117">
        <f t="shared" si="3"/>
        <v>0</v>
      </c>
      <c r="L98" s="50"/>
      <c r="M98" s="50"/>
    </row>
    <row r="99" spans="2:13" ht="24.75" customHeight="1" hidden="1" outlineLevel="1">
      <c r="B99" s="215"/>
      <c r="C99" s="215"/>
      <c r="D99" s="219"/>
      <c r="E99" s="220"/>
      <c r="F99" s="117">
        <f t="shared" si="3"/>
        <v>0</v>
      </c>
      <c r="L99" s="50"/>
      <c r="M99" s="50"/>
    </row>
    <row r="100" spans="2:13" ht="24.75" customHeight="1" hidden="1" outlineLevel="1">
      <c r="B100" s="215"/>
      <c r="C100" s="215"/>
      <c r="D100" s="219"/>
      <c r="E100" s="220"/>
      <c r="F100" s="117">
        <f t="shared" si="3"/>
        <v>0</v>
      </c>
      <c r="L100" s="50"/>
      <c r="M100" s="50"/>
    </row>
    <row r="101" spans="2:13" ht="24.75" customHeight="1" hidden="1" outlineLevel="1">
      <c r="B101" s="215"/>
      <c r="C101" s="215"/>
      <c r="D101" s="219"/>
      <c r="E101" s="220"/>
      <c r="F101" s="117">
        <f t="shared" si="3"/>
        <v>0</v>
      </c>
      <c r="L101" s="50"/>
      <c r="M101" s="50"/>
    </row>
    <row r="102" spans="2:13" ht="24.75" customHeight="1">
      <c r="B102" s="51"/>
      <c r="D102" s="51"/>
      <c r="E102" s="51"/>
      <c r="F102" s="118">
        <f>SUM(F62:F101)</f>
        <v>0</v>
      </c>
      <c r="L102" s="50"/>
      <c r="M102" s="50"/>
    </row>
    <row r="103" spans="2:13" ht="24.75" customHeight="1">
      <c r="B103" s="46" t="s">
        <v>49</v>
      </c>
      <c r="C103" s="47"/>
      <c r="D103" s="48"/>
      <c r="E103" s="48"/>
      <c r="F103" s="48"/>
      <c r="G103" s="54"/>
      <c r="L103" s="50"/>
      <c r="M103" s="50"/>
    </row>
    <row r="104" spans="2:13" ht="9.75" customHeight="1">
      <c r="B104" s="53"/>
      <c r="C104" s="47"/>
      <c r="D104" s="48"/>
      <c r="L104" s="50"/>
      <c r="M104" s="50"/>
    </row>
    <row r="105" spans="2:13" ht="42.75" customHeight="1">
      <c r="B105" s="90"/>
      <c r="C105" s="331" t="s">
        <v>74</v>
      </c>
      <c r="D105" s="332"/>
      <c r="E105" s="115" t="s">
        <v>51</v>
      </c>
      <c r="F105"/>
      <c r="G105" s="12"/>
      <c r="L105" s="50"/>
      <c r="M105" s="50"/>
    </row>
    <row r="106" spans="2:13" ht="10.5" customHeight="1">
      <c r="B106" s="3"/>
      <c r="C106" s="114"/>
      <c r="D106" s="92"/>
      <c r="E106" s="113"/>
      <c r="F106"/>
      <c r="G106" s="12"/>
      <c r="L106" s="50"/>
      <c r="M106" s="50"/>
    </row>
    <row r="107" spans="2:13" ht="27" customHeight="1" hidden="1">
      <c r="B107" s="3"/>
      <c r="C107" s="91"/>
      <c r="E107" s="137" t="b">
        <v>1</v>
      </c>
      <c r="G107" s="61"/>
      <c r="L107" s="50"/>
      <c r="M107" s="50"/>
    </row>
    <row r="108" spans="3:13" ht="34.5" customHeight="1">
      <c r="C108" s="333" t="s">
        <v>75</v>
      </c>
      <c r="D108" s="332"/>
      <c r="E108" s="116">
        <f>IF(E107=TRUE,15%*F102,(IF(E107=FALSE,"0,00 €")))</f>
        <v>0</v>
      </c>
      <c r="F108" s="103"/>
      <c r="L108" s="50"/>
      <c r="M108" s="50"/>
    </row>
    <row r="109" spans="3:13" ht="14.25" customHeight="1">
      <c r="C109" s="94"/>
      <c r="D109" s="92"/>
      <c r="E109" s="93"/>
      <c r="G109" s="3"/>
      <c r="L109" s="50"/>
      <c r="M109" s="50"/>
    </row>
    <row r="110" spans="2:10" ht="25.5" customHeight="1">
      <c r="B110" s="108" t="s">
        <v>197</v>
      </c>
      <c r="C110" s="47"/>
      <c r="D110" s="48"/>
      <c r="E110" s="49"/>
      <c r="F110" s="49"/>
      <c r="G110" s="49"/>
      <c r="H110" s="49"/>
      <c r="I110" s="50"/>
      <c r="J110" s="50"/>
    </row>
    <row r="111" spans="2:9" ht="24" customHeight="1">
      <c r="B111" s="319" t="s">
        <v>179</v>
      </c>
      <c r="C111" s="49"/>
      <c r="D111" s="49"/>
      <c r="I111" s="50"/>
    </row>
    <row r="112" spans="2:9" ht="48.75" customHeight="1">
      <c r="B112" s="45" t="s">
        <v>32</v>
      </c>
      <c r="C112" s="45" t="s">
        <v>19</v>
      </c>
      <c r="D112" s="45" t="s">
        <v>28</v>
      </c>
      <c r="E112" s="45" t="s">
        <v>25</v>
      </c>
      <c r="F112" s="45" t="s">
        <v>175</v>
      </c>
      <c r="G112" s="45" t="s">
        <v>26</v>
      </c>
      <c r="I112" s="50"/>
    </row>
    <row r="113" spans="2:9" ht="25.5">
      <c r="B113" s="318" t="s">
        <v>34</v>
      </c>
      <c r="C113" s="318"/>
      <c r="D113" s="318" t="s">
        <v>177</v>
      </c>
      <c r="E113" s="318"/>
      <c r="F113" s="318" t="s">
        <v>176</v>
      </c>
      <c r="G113" s="318" t="s">
        <v>178</v>
      </c>
      <c r="I113" s="50"/>
    </row>
    <row r="114" spans="2:9" ht="25.5">
      <c r="B114" s="217"/>
      <c r="C114" s="215"/>
      <c r="D114" s="218"/>
      <c r="E114" s="320">
        <f>IF(B114="Frais de restauration","repas",(IF(B114="Frais de logement","nuités",IF(B114=0,""))))</f>
      </c>
      <c r="F114" s="219"/>
      <c r="G114" s="117">
        <f aca="true" t="shared" si="4" ref="G114:G153">D114*F114</f>
        <v>0</v>
      </c>
      <c r="H114" s="263" t="s">
        <v>149</v>
      </c>
      <c r="I114" s="50"/>
    </row>
    <row r="115" spans="2:9" ht="28.5">
      <c r="B115" s="217"/>
      <c r="C115" s="215"/>
      <c r="D115" s="218"/>
      <c r="E115" s="320">
        <f aca="true" t="shared" si="5" ref="E115:E153">IF(B115="Frais de restauration","repas",(IF(B115="Frais de logement","nuités",IF(B115=0,""))))</f>
      </c>
      <c r="F115" s="219"/>
      <c r="G115" s="117">
        <f t="shared" si="4"/>
        <v>0</v>
      </c>
      <c r="H115" s="263" t="s">
        <v>149</v>
      </c>
      <c r="I115" s="50"/>
    </row>
    <row r="116" spans="2:9" ht="28.5">
      <c r="B116" s="217"/>
      <c r="C116" s="215"/>
      <c r="D116" s="218"/>
      <c r="E116" s="320">
        <f t="shared" si="5"/>
      </c>
      <c r="F116" s="219"/>
      <c r="G116" s="117">
        <f t="shared" si="4"/>
        <v>0</v>
      </c>
      <c r="H116" s="263" t="s">
        <v>149</v>
      </c>
      <c r="I116" s="50"/>
    </row>
    <row r="117" spans="2:9" ht="28.5">
      <c r="B117" s="217"/>
      <c r="C117" s="215"/>
      <c r="D117" s="218"/>
      <c r="E117" s="320">
        <f t="shared" si="5"/>
      </c>
      <c r="F117" s="219"/>
      <c r="G117" s="117">
        <f t="shared" si="4"/>
        <v>0</v>
      </c>
      <c r="H117" s="263" t="s">
        <v>149</v>
      </c>
      <c r="I117" s="50"/>
    </row>
    <row r="118" spans="2:9" ht="28.5">
      <c r="B118" s="217"/>
      <c r="C118" s="215"/>
      <c r="D118" s="218"/>
      <c r="E118" s="320">
        <f t="shared" si="5"/>
      </c>
      <c r="F118" s="219"/>
      <c r="G118" s="117">
        <f t="shared" si="4"/>
        <v>0</v>
      </c>
      <c r="H118" s="263" t="s">
        <v>149</v>
      </c>
      <c r="I118" s="50"/>
    </row>
    <row r="119" spans="2:9" ht="28.5">
      <c r="B119" s="217"/>
      <c r="C119" s="215"/>
      <c r="D119" s="218"/>
      <c r="E119" s="320">
        <f t="shared" si="5"/>
      </c>
      <c r="F119" s="219"/>
      <c r="G119" s="117">
        <f t="shared" si="4"/>
        <v>0</v>
      </c>
      <c r="H119" s="263" t="s">
        <v>149</v>
      </c>
      <c r="I119" s="50"/>
    </row>
    <row r="120" spans="2:9" ht="28.5">
      <c r="B120" s="217"/>
      <c r="C120" s="215"/>
      <c r="D120" s="218"/>
      <c r="E120" s="320">
        <f t="shared" si="5"/>
      </c>
      <c r="F120" s="219"/>
      <c r="G120" s="117">
        <f t="shared" si="4"/>
        <v>0</v>
      </c>
      <c r="H120" s="263" t="s">
        <v>149</v>
      </c>
      <c r="I120" s="50"/>
    </row>
    <row r="121" spans="2:9" ht="28.5" collapsed="1">
      <c r="B121" s="217"/>
      <c r="C121" s="215"/>
      <c r="D121" s="218"/>
      <c r="E121" s="320">
        <f t="shared" si="5"/>
      </c>
      <c r="F121" s="219"/>
      <c r="G121" s="117">
        <f t="shared" si="4"/>
        <v>0</v>
      </c>
      <c r="H121" s="263" t="s">
        <v>149</v>
      </c>
      <c r="I121" s="50"/>
    </row>
    <row r="122" spans="2:9" ht="28.5" hidden="1" outlineLevel="1">
      <c r="B122" s="217"/>
      <c r="C122" s="215"/>
      <c r="D122" s="218"/>
      <c r="E122" s="320">
        <f t="shared" si="5"/>
      </c>
      <c r="F122" s="219"/>
      <c r="G122" s="117">
        <f t="shared" si="4"/>
        <v>0</v>
      </c>
      <c r="H122" s="263" t="s">
        <v>149</v>
      </c>
      <c r="I122" s="50"/>
    </row>
    <row r="123" spans="2:9" ht="28.5" hidden="1" outlineLevel="1">
      <c r="B123" s="217"/>
      <c r="C123" s="215"/>
      <c r="D123" s="218"/>
      <c r="E123" s="320">
        <f t="shared" si="5"/>
      </c>
      <c r="F123" s="219"/>
      <c r="G123" s="117">
        <f t="shared" si="4"/>
        <v>0</v>
      </c>
      <c r="H123" s="263" t="s">
        <v>149</v>
      </c>
      <c r="I123" s="50"/>
    </row>
    <row r="124" spans="2:9" ht="28.5" hidden="1" outlineLevel="1">
      <c r="B124" s="217"/>
      <c r="C124" s="215"/>
      <c r="D124" s="218"/>
      <c r="E124" s="320">
        <f t="shared" si="5"/>
      </c>
      <c r="F124" s="219"/>
      <c r="G124" s="117">
        <f t="shared" si="4"/>
        <v>0</v>
      </c>
      <c r="H124" s="263" t="s">
        <v>149</v>
      </c>
      <c r="I124" s="50"/>
    </row>
    <row r="125" spans="2:9" ht="28.5" hidden="1" outlineLevel="1">
      <c r="B125" s="217"/>
      <c r="C125" s="215"/>
      <c r="D125" s="218"/>
      <c r="E125" s="320">
        <f t="shared" si="5"/>
      </c>
      <c r="F125" s="219"/>
      <c r="G125" s="117">
        <f t="shared" si="4"/>
        <v>0</v>
      </c>
      <c r="H125" s="263" t="s">
        <v>149</v>
      </c>
      <c r="I125" s="50"/>
    </row>
    <row r="126" spans="2:9" ht="28.5" hidden="1" outlineLevel="1">
      <c r="B126" s="217"/>
      <c r="C126" s="215"/>
      <c r="D126" s="218"/>
      <c r="E126" s="320">
        <f t="shared" si="5"/>
      </c>
      <c r="F126" s="219"/>
      <c r="G126" s="117">
        <f t="shared" si="4"/>
        <v>0</v>
      </c>
      <c r="H126" s="263" t="s">
        <v>149</v>
      </c>
      <c r="I126" s="50"/>
    </row>
    <row r="127" spans="2:9" ht="28.5" hidden="1" outlineLevel="1">
      <c r="B127" s="217"/>
      <c r="C127" s="215"/>
      <c r="D127" s="218"/>
      <c r="E127" s="320">
        <f t="shared" si="5"/>
      </c>
      <c r="F127" s="219"/>
      <c r="G127" s="117">
        <f t="shared" si="4"/>
        <v>0</v>
      </c>
      <c r="H127" s="263" t="s">
        <v>149</v>
      </c>
      <c r="I127" s="50"/>
    </row>
    <row r="128" spans="2:9" ht="28.5" hidden="1" outlineLevel="1">
      <c r="B128" s="217"/>
      <c r="C128" s="215"/>
      <c r="D128" s="218"/>
      <c r="E128" s="320">
        <f t="shared" si="5"/>
      </c>
      <c r="F128" s="219"/>
      <c r="G128" s="117">
        <f t="shared" si="4"/>
        <v>0</v>
      </c>
      <c r="H128" s="263" t="s">
        <v>149</v>
      </c>
      <c r="I128" s="50"/>
    </row>
    <row r="129" spans="2:9" ht="28.5" hidden="1" outlineLevel="1">
      <c r="B129" s="217"/>
      <c r="C129" s="215"/>
      <c r="D129" s="218"/>
      <c r="E129" s="320">
        <f t="shared" si="5"/>
      </c>
      <c r="F129" s="219"/>
      <c r="G129" s="117">
        <f t="shared" si="4"/>
        <v>0</v>
      </c>
      <c r="H129" s="263" t="s">
        <v>149</v>
      </c>
      <c r="I129" s="50"/>
    </row>
    <row r="130" spans="2:9" ht="28.5" hidden="1" outlineLevel="1">
      <c r="B130" s="217"/>
      <c r="C130" s="215"/>
      <c r="D130" s="218"/>
      <c r="E130" s="320">
        <f t="shared" si="5"/>
      </c>
      <c r="F130" s="219"/>
      <c r="G130" s="117">
        <f t="shared" si="4"/>
        <v>0</v>
      </c>
      <c r="H130" s="263" t="s">
        <v>149</v>
      </c>
      <c r="I130" s="50"/>
    </row>
    <row r="131" spans="2:9" ht="28.5" hidden="1" outlineLevel="1">
      <c r="B131" s="217"/>
      <c r="C131" s="215"/>
      <c r="D131" s="218"/>
      <c r="E131" s="320">
        <f t="shared" si="5"/>
      </c>
      <c r="F131" s="219"/>
      <c r="G131" s="117">
        <f t="shared" si="4"/>
        <v>0</v>
      </c>
      <c r="H131" s="263" t="s">
        <v>149</v>
      </c>
      <c r="I131" s="50"/>
    </row>
    <row r="132" spans="2:9" ht="28.5" collapsed="1">
      <c r="B132" s="217"/>
      <c r="C132" s="215"/>
      <c r="D132" s="218"/>
      <c r="E132" s="320">
        <f t="shared" si="5"/>
      </c>
      <c r="F132" s="219"/>
      <c r="G132" s="117">
        <f t="shared" si="4"/>
        <v>0</v>
      </c>
      <c r="H132" s="263" t="s">
        <v>149</v>
      </c>
      <c r="I132" s="50"/>
    </row>
    <row r="133" spans="2:9" ht="28.5" hidden="1" outlineLevel="1">
      <c r="B133" s="217"/>
      <c r="C133" s="215"/>
      <c r="D133" s="218"/>
      <c r="E133" s="320">
        <f t="shared" si="5"/>
      </c>
      <c r="F133" s="219"/>
      <c r="G133" s="117">
        <f t="shared" si="4"/>
        <v>0</v>
      </c>
      <c r="H133" s="263" t="s">
        <v>149</v>
      </c>
      <c r="I133" s="50"/>
    </row>
    <row r="134" spans="2:9" ht="28.5" hidden="1" outlineLevel="1">
      <c r="B134" s="217"/>
      <c r="C134" s="215"/>
      <c r="D134" s="218"/>
      <c r="E134" s="320">
        <f t="shared" si="5"/>
      </c>
      <c r="F134" s="219"/>
      <c r="G134" s="117">
        <f t="shared" si="4"/>
        <v>0</v>
      </c>
      <c r="H134" s="263" t="s">
        <v>149</v>
      </c>
      <c r="I134" s="50"/>
    </row>
    <row r="135" spans="2:9" ht="28.5" hidden="1" outlineLevel="1">
      <c r="B135" s="217"/>
      <c r="C135" s="215"/>
      <c r="D135" s="218"/>
      <c r="E135" s="320">
        <f t="shared" si="5"/>
      </c>
      <c r="F135" s="219"/>
      <c r="G135" s="117">
        <f t="shared" si="4"/>
        <v>0</v>
      </c>
      <c r="H135" s="263" t="s">
        <v>149</v>
      </c>
      <c r="I135" s="50"/>
    </row>
    <row r="136" spans="2:9" ht="28.5" hidden="1" outlineLevel="1">
      <c r="B136" s="217"/>
      <c r="C136" s="215"/>
      <c r="D136" s="218"/>
      <c r="E136" s="320">
        <f t="shared" si="5"/>
      </c>
      <c r="F136" s="219"/>
      <c r="G136" s="117">
        <f t="shared" si="4"/>
        <v>0</v>
      </c>
      <c r="H136" s="263" t="s">
        <v>149</v>
      </c>
      <c r="I136" s="50"/>
    </row>
    <row r="137" spans="2:9" ht="28.5" hidden="1" outlineLevel="1">
      <c r="B137" s="217"/>
      <c r="C137" s="215"/>
      <c r="D137" s="218"/>
      <c r="E137" s="320">
        <f t="shared" si="5"/>
      </c>
      <c r="F137" s="219"/>
      <c r="G137" s="117">
        <f t="shared" si="4"/>
        <v>0</v>
      </c>
      <c r="H137" s="263" t="s">
        <v>149</v>
      </c>
      <c r="I137" s="50"/>
    </row>
    <row r="138" spans="2:9" ht="28.5" hidden="1" outlineLevel="1">
      <c r="B138" s="217"/>
      <c r="C138" s="215"/>
      <c r="D138" s="218"/>
      <c r="E138" s="320">
        <f t="shared" si="5"/>
      </c>
      <c r="F138" s="219"/>
      <c r="G138" s="117">
        <f t="shared" si="4"/>
        <v>0</v>
      </c>
      <c r="H138" s="263" t="s">
        <v>149</v>
      </c>
      <c r="I138" s="50"/>
    </row>
    <row r="139" spans="2:9" ht="28.5" hidden="1" outlineLevel="1">
      <c r="B139" s="217"/>
      <c r="C139" s="215"/>
      <c r="D139" s="218"/>
      <c r="E139" s="320">
        <f t="shared" si="5"/>
      </c>
      <c r="F139" s="219"/>
      <c r="G139" s="117">
        <f t="shared" si="4"/>
        <v>0</v>
      </c>
      <c r="H139" s="263" t="s">
        <v>149</v>
      </c>
      <c r="I139" s="50"/>
    </row>
    <row r="140" spans="2:9" ht="28.5" hidden="1" outlineLevel="1">
      <c r="B140" s="217"/>
      <c r="C140" s="215"/>
      <c r="D140" s="218"/>
      <c r="E140" s="320">
        <f t="shared" si="5"/>
      </c>
      <c r="F140" s="219"/>
      <c r="G140" s="117">
        <f t="shared" si="4"/>
        <v>0</v>
      </c>
      <c r="H140" s="263" t="s">
        <v>149</v>
      </c>
      <c r="I140" s="50"/>
    </row>
    <row r="141" spans="2:9" ht="28.5" hidden="1" outlineLevel="1">
      <c r="B141" s="217"/>
      <c r="C141" s="215"/>
      <c r="D141" s="218"/>
      <c r="E141" s="320">
        <f t="shared" si="5"/>
      </c>
      <c r="F141" s="219"/>
      <c r="G141" s="117">
        <f t="shared" si="4"/>
        <v>0</v>
      </c>
      <c r="H141" s="263" t="s">
        <v>149</v>
      </c>
      <c r="I141" s="50"/>
    </row>
    <row r="142" spans="2:9" ht="28.5" hidden="1" outlineLevel="1">
      <c r="B142" s="217"/>
      <c r="C142" s="215"/>
      <c r="D142" s="218"/>
      <c r="E142" s="320">
        <f t="shared" si="5"/>
      </c>
      <c r="F142" s="219"/>
      <c r="G142" s="117">
        <f t="shared" si="4"/>
        <v>0</v>
      </c>
      <c r="H142" s="263" t="s">
        <v>149</v>
      </c>
      <c r="I142" s="50"/>
    </row>
    <row r="143" spans="2:9" ht="25.5" collapsed="1">
      <c r="B143" s="217"/>
      <c r="C143" s="215"/>
      <c r="D143" s="218"/>
      <c r="E143" s="320">
        <f t="shared" si="5"/>
      </c>
      <c r="F143" s="219"/>
      <c r="G143" s="117">
        <f t="shared" si="4"/>
        <v>0</v>
      </c>
      <c r="H143" s="263" t="s">
        <v>149</v>
      </c>
      <c r="I143" s="50"/>
    </row>
    <row r="144" spans="2:9" ht="24.75" customHeight="1" hidden="1" outlineLevel="1">
      <c r="B144" s="217"/>
      <c r="C144" s="215"/>
      <c r="D144" s="218"/>
      <c r="E144" s="320">
        <f t="shared" si="5"/>
      </c>
      <c r="F144" s="219"/>
      <c r="G144" s="117">
        <f t="shared" si="4"/>
        <v>0</v>
      </c>
      <c r="I144" s="50"/>
    </row>
    <row r="145" spans="2:9" ht="24.75" customHeight="1" hidden="1" outlineLevel="1">
      <c r="B145" s="217"/>
      <c r="C145" s="215"/>
      <c r="D145" s="218"/>
      <c r="E145" s="320">
        <f t="shared" si="5"/>
      </c>
      <c r="F145" s="219"/>
      <c r="G145" s="117">
        <f t="shared" si="4"/>
        <v>0</v>
      </c>
      <c r="I145" s="50"/>
    </row>
    <row r="146" spans="2:9" ht="24.75" customHeight="1" hidden="1" outlineLevel="1">
      <c r="B146" s="217"/>
      <c r="C146" s="215"/>
      <c r="D146" s="218"/>
      <c r="E146" s="320">
        <f t="shared" si="5"/>
      </c>
      <c r="F146" s="219"/>
      <c r="G146" s="117">
        <f t="shared" si="4"/>
        <v>0</v>
      </c>
      <c r="I146" s="50"/>
    </row>
    <row r="147" spans="2:9" ht="24.75" customHeight="1" hidden="1" outlineLevel="1">
      <c r="B147" s="217"/>
      <c r="C147" s="215"/>
      <c r="D147" s="218"/>
      <c r="E147" s="320">
        <f t="shared" si="5"/>
      </c>
      <c r="F147" s="219"/>
      <c r="G147" s="117">
        <f t="shared" si="4"/>
        <v>0</v>
      </c>
      <c r="I147" s="50"/>
    </row>
    <row r="148" spans="2:9" ht="24.75" customHeight="1" hidden="1" outlineLevel="1">
      <c r="B148" s="217"/>
      <c r="C148" s="215"/>
      <c r="D148" s="218"/>
      <c r="E148" s="320">
        <f t="shared" si="5"/>
      </c>
      <c r="F148" s="219"/>
      <c r="G148" s="117">
        <f t="shared" si="4"/>
        <v>0</v>
      </c>
      <c r="I148" s="50"/>
    </row>
    <row r="149" spans="2:9" ht="24.75" customHeight="1" hidden="1" outlineLevel="1">
      <c r="B149" s="217"/>
      <c r="C149" s="215"/>
      <c r="D149" s="218"/>
      <c r="E149" s="320">
        <f t="shared" si="5"/>
      </c>
      <c r="F149" s="219"/>
      <c r="G149" s="117">
        <f t="shared" si="4"/>
        <v>0</v>
      </c>
      <c r="I149" s="50"/>
    </row>
    <row r="150" spans="2:9" ht="24.75" customHeight="1" hidden="1" outlineLevel="1">
      <c r="B150" s="217"/>
      <c r="C150" s="215"/>
      <c r="D150" s="218"/>
      <c r="E150" s="320">
        <f t="shared" si="5"/>
      </c>
      <c r="F150" s="219"/>
      <c r="G150" s="117">
        <f t="shared" si="4"/>
        <v>0</v>
      </c>
      <c r="I150" s="50"/>
    </row>
    <row r="151" spans="2:9" ht="24.75" customHeight="1" hidden="1" outlineLevel="1">
      <c r="B151" s="217"/>
      <c r="C151" s="215"/>
      <c r="D151" s="218"/>
      <c r="E151" s="320">
        <f t="shared" si="5"/>
      </c>
      <c r="F151" s="219"/>
      <c r="G151" s="117">
        <f t="shared" si="4"/>
        <v>0</v>
      </c>
      <c r="I151" s="50"/>
    </row>
    <row r="152" spans="2:9" ht="24.75" customHeight="1" hidden="1" outlineLevel="1">
      <c r="B152" s="217"/>
      <c r="C152" s="215"/>
      <c r="D152" s="218"/>
      <c r="E152" s="320">
        <f t="shared" si="5"/>
      </c>
      <c r="F152" s="219"/>
      <c r="G152" s="117">
        <f t="shared" si="4"/>
        <v>0</v>
      </c>
      <c r="I152" s="50"/>
    </row>
    <row r="153" spans="2:9" ht="24.75" customHeight="1" hidden="1" outlineLevel="1">
      <c r="B153" s="217"/>
      <c r="C153" s="215"/>
      <c r="D153" s="218"/>
      <c r="E153" s="320">
        <f t="shared" si="5"/>
      </c>
      <c r="F153" s="219"/>
      <c r="G153" s="117">
        <f t="shared" si="4"/>
        <v>0</v>
      </c>
      <c r="I153" s="50"/>
    </row>
    <row r="154" spans="2:9" ht="24.75" customHeight="1">
      <c r="B154" s="51"/>
      <c r="C154" s="51"/>
      <c r="D154" s="52"/>
      <c r="E154" s="52"/>
      <c r="F154" s="55"/>
      <c r="G154" s="118">
        <f>SUM(G114:G153)</f>
        <v>0</v>
      </c>
      <c r="I154" s="50"/>
    </row>
    <row r="155" spans="2:10" ht="15.75">
      <c r="B155" s="46" t="s">
        <v>154</v>
      </c>
      <c r="C155" s="49"/>
      <c r="D155" s="49"/>
      <c r="E155" s="33"/>
      <c r="F155" s="33"/>
      <c r="H155" s="48"/>
      <c r="I155" s="56"/>
      <c r="J155" s="56"/>
    </row>
    <row r="156" spans="6:10" ht="9.75" customHeight="1">
      <c r="F156" s="57"/>
      <c r="H156" s="49"/>
      <c r="I156" s="50"/>
      <c r="J156" s="50"/>
    </row>
    <row r="157" spans="2:12" ht="30" customHeight="1">
      <c r="B157" s="45" t="s">
        <v>19</v>
      </c>
      <c r="C157" s="45" t="s">
        <v>20</v>
      </c>
      <c r="D157" s="308" t="s">
        <v>100</v>
      </c>
      <c r="E157" s="309" t="s">
        <v>171</v>
      </c>
      <c r="F157" s="45" t="s">
        <v>195</v>
      </c>
      <c r="G157" s="58"/>
      <c r="K157" s="50"/>
      <c r="L157" s="50"/>
    </row>
    <row r="158" spans="2:12" ht="53.25" customHeight="1">
      <c r="B158" s="310" t="s">
        <v>35</v>
      </c>
      <c r="C158" s="310" t="s">
        <v>62</v>
      </c>
      <c r="D158" s="312" t="s">
        <v>172</v>
      </c>
      <c r="E158" s="324" t="s">
        <v>173</v>
      </c>
      <c r="F158" s="325"/>
      <c r="G158" s="321"/>
      <c r="K158" s="50"/>
      <c r="L158" s="50"/>
    </row>
    <row r="159" spans="2:12" ht="25.5">
      <c r="B159" s="215"/>
      <c r="C159" s="215"/>
      <c r="D159" s="314"/>
      <c r="E159" s="315"/>
      <c r="F159" s="315"/>
      <c r="G159" s="263" t="s">
        <v>149</v>
      </c>
      <c r="K159" s="50"/>
      <c r="L159" s="50"/>
    </row>
    <row r="160" spans="2:12" ht="25.5">
      <c r="B160" s="215"/>
      <c r="C160" s="215"/>
      <c r="D160" s="314"/>
      <c r="E160" s="315"/>
      <c r="F160" s="315"/>
      <c r="G160" s="263" t="s">
        <v>149</v>
      </c>
      <c r="K160" s="50"/>
      <c r="L160" s="50"/>
    </row>
    <row r="161" spans="2:12" ht="25.5">
      <c r="B161" s="215"/>
      <c r="C161" s="215"/>
      <c r="D161" s="314"/>
      <c r="E161" s="315"/>
      <c r="F161" s="315"/>
      <c r="G161" s="263" t="s">
        <v>149</v>
      </c>
      <c r="K161" s="50"/>
      <c r="L161" s="50"/>
    </row>
    <row r="162" spans="2:12" ht="25.5">
      <c r="B162" s="215"/>
      <c r="C162" s="215"/>
      <c r="D162" s="314"/>
      <c r="E162" s="315"/>
      <c r="F162" s="315"/>
      <c r="G162" s="263" t="s">
        <v>149</v>
      </c>
      <c r="K162" s="50"/>
      <c r="L162" s="50"/>
    </row>
    <row r="163" spans="2:12" ht="25.5">
      <c r="B163" s="215"/>
      <c r="C163" s="215"/>
      <c r="D163" s="314"/>
      <c r="E163" s="315"/>
      <c r="F163" s="315"/>
      <c r="G163" s="263" t="s">
        <v>149</v>
      </c>
      <c r="K163" s="50"/>
      <c r="L163" s="50"/>
    </row>
    <row r="164" spans="2:12" ht="25.5">
      <c r="B164" s="215"/>
      <c r="C164" s="215"/>
      <c r="D164" s="314"/>
      <c r="E164" s="315"/>
      <c r="F164" s="315"/>
      <c r="G164" s="263" t="s">
        <v>149</v>
      </c>
      <c r="K164" s="50"/>
      <c r="L164" s="50"/>
    </row>
    <row r="165" spans="2:12" ht="25.5">
      <c r="B165" s="215"/>
      <c r="C165" s="215"/>
      <c r="D165" s="314"/>
      <c r="E165" s="315"/>
      <c r="F165" s="315"/>
      <c r="G165" s="263" t="s">
        <v>149</v>
      </c>
      <c r="K165" s="50"/>
      <c r="L165" s="50"/>
    </row>
    <row r="166" spans="2:12" ht="25.5" collapsed="1">
      <c r="B166" s="215"/>
      <c r="C166" s="215"/>
      <c r="D166" s="314"/>
      <c r="E166" s="315"/>
      <c r="F166" s="315"/>
      <c r="G166" s="263" t="s">
        <v>149</v>
      </c>
      <c r="K166" s="50"/>
      <c r="L166" s="50"/>
    </row>
    <row r="167" spans="2:12" ht="25.5" hidden="1" outlineLevel="1">
      <c r="B167" s="215"/>
      <c r="C167" s="215"/>
      <c r="D167" s="314"/>
      <c r="E167" s="315"/>
      <c r="F167" s="315"/>
      <c r="G167" s="263" t="s">
        <v>149</v>
      </c>
      <c r="K167" s="50"/>
      <c r="L167" s="50"/>
    </row>
    <row r="168" spans="2:12" ht="25.5" hidden="1" outlineLevel="1">
      <c r="B168" s="215"/>
      <c r="C168" s="215"/>
      <c r="D168" s="314"/>
      <c r="E168" s="315"/>
      <c r="F168" s="315"/>
      <c r="G168" s="263" t="s">
        <v>149</v>
      </c>
      <c r="K168" s="50"/>
      <c r="L168" s="50"/>
    </row>
    <row r="169" spans="2:12" ht="25.5" hidden="1" outlineLevel="1">
      <c r="B169" s="215"/>
      <c r="C169" s="215"/>
      <c r="D169" s="314"/>
      <c r="E169" s="315"/>
      <c r="F169" s="315"/>
      <c r="G169" s="263" t="s">
        <v>149</v>
      </c>
      <c r="K169" s="50"/>
      <c r="L169" s="50"/>
    </row>
    <row r="170" spans="2:12" ht="25.5" hidden="1" outlineLevel="1">
      <c r="B170" s="215"/>
      <c r="C170" s="215"/>
      <c r="D170" s="314"/>
      <c r="E170" s="315"/>
      <c r="F170" s="315"/>
      <c r="G170" s="263" t="s">
        <v>149</v>
      </c>
      <c r="K170" s="50"/>
      <c r="L170" s="50"/>
    </row>
    <row r="171" spans="2:12" ht="25.5" hidden="1" outlineLevel="1">
      <c r="B171" s="215"/>
      <c r="C171" s="215"/>
      <c r="D171" s="314"/>
      <c r="E171" s="315"/>
      <c r="F171" s="315"/>
      <c r="G171" s="263" t="s">
        <v>149</v>
      </c>
      <c r="K171" s="50"/>
      <c r="L171" s="50"/>
    </row>
    <row r="172" spans="2:12" ht="25.5" hidden="1" outlineLevel="1">
      <c r="B172" s="215"/>
      <c r="C172" s="215"/>
      <c r="D172" s="314"/>
      <c r="E172" s="315"/>
      <c r="F172" s="315"/>
      <c r="G172" s="263" t="s">
        <v>149</v>
      </c>
      <c r="K172" s="50"/>
      <c r="L172" s="50"/>
    </row>
    <row r="173" spans="2:12" ht="25.5" hidden="1" outlineLevel="1">
      <c r="B173" s="215"/>
      <c r="C173" s="215"/>
      <c r="D173" s="314"/>
      <c r="E173" s="315"/>
      <c r="F173" s="315"/>
      <c r="G173" s="263" t="s">
        <v>149</v>
      </c>
      <c r="K173" s="50"/>
      <c r="L173" s="50"/>
    </row>
    <row r="174" spans="2:12" ht="25.5" hidden="1" outlineLevel="1">
      <c r="B174" s="215"/>
      <c r="C174" s="215"/>
      <c r="D174" s="314"/>
      <c r="E174" s="315"/>
      <c r="F174" s="315"/>
      <c r="G174" s="263" t="s">
        <v>149</v>
      </c>
      <c r="K174" s="50"/>
      <c r="L174" s="50"/>
    </row>
    <row r="175" spans="2:12" ht="25.5" hidden="1" outlineLevel="1">
      <c r="B175" s="215"/>
      <c r="C175" s="215"/>
      <c r="D175" s="314"/>
      <c r="E175" s="315"/>
      <c r="F175" s="315"/>
      <c r="G175" s="263" t="s">
        <v>149</v>
      </c>
      <c r="K175" s="50"/>
      <c r="L175" s="50"/>
    </row>
    <row r="176" spans="2:12" ht="25.5" hidden="1" outlineLevel="1">
      <c r="B176" s="215"/>
      <c r="C176" s="215"/>
      <c r="D176" s="314"/>
      <c r="E176" s="315"/>
      <c r="F176" s="315"/>
      <c r="G176" s="263" t="s">
        <v>149</v>
      </c>
      <c r="K176" s="50"/>
      <c r="L176" s="50"/>
    </row>
    <row r="177" spans="2:12" ht="25.5" collapsed="1">
      <c r="B177" s="215"/>
      <c r="C177" s="215"/>
      <c r="D177" s="314"/>
      <c r="E177" s="315"/>
      <c r="F177" s="315"/>
      <c r="G177" s="263" t="s">
        <v>149</v>
      </c>
      <c r="K177" s="50"/>
      <c r="L177" s="50"/>
    </row>
    <row r="178" spans="2:12" ht="25.5" hidden="1" outlineLevel="1">
      <c r="B178" s="215"/>
      <c r="C178" s="215"/>
      <c r="D178" s="314"/>
      <c r="E178" s="315"/>
      <c r="F178" s="315"/>
      <c r="G178" s="263" t="s">
        <v>149</v>
      </c>
      <c r="K178" s="50"/>
      <c r="L178" s="50"/>
    </row>
    <row r="179" spans="2:12" ht="25.5" hidden="1" outlineLevel="1">
      <c r="B179" s="215"/>
      <c r="C179" s="215"/>
      <c r="D179" s="314"/>
      <c r="E179" s="315"/>
      <c r="F179" s="315"/>
      <c r="G179" s="263" t="s">
        <v>149</v>
      </c>
      <c r="K179" s="50"/>
      <c r="L179" s="50"/>
    </row>
    <row r="180" spans="2:12" ht="25.5" hidden="1" outlineLevel="1">
      <c r="B180" s="215"/>
      <c r="C180" s="215"/>
      <c r="D180" s="314"/>
      <c r="E180" s="315"/>
      <c r="F180" s="315"/>
      <c r="G180" s="263" t="s">
        <v>149</v>
      </c>
      <c r="K180" s="50"/>
      <c r="L180" s="50"/>
    </row>
    <row r="181" spans="2:12" ht="25.5" hidden="1" outlineLevel="1">
      <c r="B181" s="215"/>
      <c r="C181" s="215"/>
      <c r="D181" s="314"/>
      <c r="E181" s="315"/>
      <c r="F181" s="315"/>
      <c r="G181" s="263" t="s">
        <v>149</v>
      </c>
      <c r="K181" s="50"/>
      <c r="L181" s="50"/>
    </row>
    <row r="182" spans="2:12" ht="25.5" hidden="1" outlineLevel="1">
      <c r="B182" s="215"/>
      <c r="C182" s="215"/>
      <c r="D182" s="314"/>
      <c r="E182" s="315"/>
      <c r="F182" s="315"/>
      <c r="G182" s="263" t="s">
        <v>149</v>
      </c>
      <c r="K182" s="50"/>
      <c r="L182" s="50"/>
    </row>
    <row r="183" spans="2:12" ht="25.5" hidden="1" outlineLevel="1">
      <c r="B183" s="215"/>
      <c r="C183" s="215"/>
      <c r="D183" s="314"/>
      <c r="E183" s="315"/>
      <c r="F183" s="315"/>
      <c r="G183" s="263" t="s">
        <v>149</v>
      </c>
      <c r="K183" s="50"/>
      <c r="L183" s="50"/>
    </row>
    <row r="184" spans="2:12" ht="25.5" hidden="1" outlineLevel="1">
      <c r="B184" s="215"/>
      <c r="C184" s="215"/>
      <c r="D184" s="314"/>
      <c r="E184" s="315"/>
      <c r="F184" s="315"/>
      <c r="G184" s="263" t="s">
        <v>149</v>
      </c>
      <c r="K184" s="50"/>
      <c r="L184" s="50"/>
    </row>
    <row r="185" spans="2:12" ht="25.5" hidden="1" outlineLevel="1">
      <c r="B185" s="215"/>
      <c r="C185" s="215"/>
      <c r="D185" s="314"/>
      <c r="E185" s="315"/>
      <c r="F185" s="315"/>
      <c r="G185" s="263" t="s">
        <v>149</v>
      </c>
      <c r="K185" s="50"/>
      <c r="L185" s="50"/>
    </row>
    <row r="186" spans="2:12" ht="25.5" hidden="1" outlineLevel="1">
      <c r="B186" s="215"/>
      <c r="C186" s="215"/>
      <c r="D186" s="314"/>
      <c r="E186" s="315"/>
      <c r="F186" s="315"/>
      <c r="G186" s="263" t="s">
        <v>149</v>
      </c>
      <c r="K186" s="50"/>
      <c r="L186" s="50"/>
    </row>
    <row r="187" spans="2:12" ht="25.5" hidden="1" outlineLevel="1">
      <c r="B187" s="215"/>
      <c r="C187" s="215"/>
      <c r="D187" s="314"/>
      <c r="E187" s="315"/>
      <c r="F187" s="315"/>
      <c r="G187" s="263" t="s">
        <v>149</v>
      </c>
      <c r="K187" s="50"/>
      <c r="L187" s="50"/>
    </row>
    <row r="188" spans="2:12" ht="25.5" collapsed="1">
      <c r="B188" s="215"/>
      <c r="C188" s="215"/>
      <c r="D188" s="314"/>
      <c r="E188" s="315"/>
      <c r="F188" s="315"/>
      <c r="G188" s="263" t="s">
        <v>149</v>
      </c>
      <c r="K188" s="50"/>
      <c r="L188" s="50"/>
    </row>
    <row r="189" spans="2:12" ht="25.5" hidden="1" outlineLevel="1">
      <c r="B189" s="215"/>
      <c r="C189" s="215"/>
      <c r="D189" s="314"/>
      <c r="E189" s="315"/>
      <c r="F189" s="315"/>
      <c r="G189" s="263" t="s">
        <v>149</v>
      </c>
      <c r="K189" s="50"/>
      <c r="L189" s="50"/>
    </row>
    <row r="190" spans="2:12" ht="25.5" hidden="1" outlineLevel="1">
      <c r="B190" s="215"/>
      <c r="C190" s="215"/>
      <c r="D190" s="314"/>
      <c r="E190" s="315"/>
      <c r="F190" s="315"/>
      <c r="G190" s="263" t="s">
        <v>149</v>
      </c>
      <c r="K190" s="50"/>
      <c r="L190" s="50"/>
    </row>
    <row r="191" spans="2:12" ht="25.5" hidden="1" outlineLevel="1">
      <c r="B191" s="215"/>
      <c r="C191" s="215"/>
      <c r="D191" s="314"/>
      <c r="E191" s="315"/>
      <c r="F191" s="315"/>
      <c r="G191" s="263" t="s">
        <v>149</v>
      </c>
      <c r="K191" s="50"/>
      <c r="L191" s="50"/>
    </row>
    <row r="192" spans="2:12" ht="25.5" hidden="1" outlineLevel="1">
      <c r="B192" s="215"/>
      <c r="C192" s="215"/>
      <c r="D192" s="314"/>
      <c r="E192" s="315"/>
      <c r="F192" s="315"/>
      <c r="G192" s="263" t="s">
        <v>149</v>
      </c>
      <c r="K192" s="50"/>
      <c r="L192" s="50"/>
    </row>
    <row r="193" spans="2:12" ht="25.5" hidden="1" outlineLevel="1">
      <c r="B193" s="215"/>
      <c r="C193" s="215"/>
      <c r="D193" s="314"/>
      <c r="E193" s="315"/>
      <c r="F193" s="315"/>
      <c r="G193" s="263" t="s">
        <v>149</v>
      </c>
      <c r="K193" s="50"/>
      <c r="L193" s="50"/>
    </row>
    <row r="194" spans="2:12" ht="25.5" hidden="1" outlineLevel="1">
      <c r="B194" s="215"/>
      <c r="C194" s="215"/>
      <c r="D194" s="314"/>
      <c r="E194" s="315"/>
      <c r="F194" s="315"/>
      <c r="G194" s="263" t="s">
        <v>149</v>
      </c>
      <c r="K194" s="50"/>
      <c r="L194" s="50"/>
    </row>
    <row r="195" spans="2:12" ht="25.5" hidden="1" outlineLevel="1">
      <c r="B195" s="215"/>
      <c r="C195" s="215"/>
      <c r="D195" s="314"/>
      <c r="E195" s="315"/>
      <c r="F195" s="315"/>
      <c r="G195" s="263" t="s">
        <v>149</v>
      </c>
      <c r="K195" s="50"/>
      <c r="L195" s="50"/>
    </row>
    <row r="196" spans="2:12" ht="25.5" hidden="1" outlineLevel="1">
      <c r="B196" s="215"/>
      <c r="C196" s="215"/>
      <c r="D196" s="314"/>
      <c r="E196" s="315"/>
      <c r="F196" s="315"/>
      <c r="G196" s="263" t="s">
        <v>149</v>
      </c>
      <c r="K196" s="50"/>
      <c r="L196" s="50"/>
    </row>
    <row r="197" spans="2:12" ht="25.5" hidden="1" outlineLevel="1">
      <c r="B197" s="215"/>
      <c r="C197" s="215"/>
      <c r="D197" s="314"/>
      <c r="E197" s="315"/>
      <c r="F197" s="315"/>
      <c r="G197" s="263" t="s">
        <v>149</v>
      </c>
      <c r="K197" s="50"/>
      <c r="L197" s="50"/>
    </row>
    <row r="198" spans="2:12" ht="25.5" hidden="1" outlineLevel="1">
      <c r="B198" s="215"/>
      <c r="C198" s="215"/>
      <c r="D198" s="314"/>
      <c r="E198" s="315"/>
      <c r="F198" s="315"/>
      <c r="G198" s="263" t="s">
        <v>149</v>
      </c>
      <c r="K198" s="50"/>
      <c r="L198" s="50"/>
    </row>
    <row r="199" spans="2:10" ht="24.75" customHeight="1">
      <c r="B199" s="51"/>
      <c r="D199" s="316">
        <f>SUM(D159:D198)</f>
        <v>0</v>
      </c>
      <c r="E199" s="159">
        <f>SUM(E159:E198)</f>
        <v>0</v>
      </c>
      <c r="F199" s="158">
        <f>SUM(F159:F198)</f>
        <v>0</v>
      </c>
      <c r="G199" s="59"/>
      <c r="H199" s="59"/>
      <c r="I199" s="50"/>
      <c r="J199" s="50"/>
    </row>
    <row r="200" ht="35.25" customHeight="1" thickBot="1"/>
    <row r="201" spans="4:6" ht="29.25" customHeight="1" thickBot="1">
      <c r="D201" s="329" t="s">
        <v>60</v>
      </c>
      <c r="E201" s="330"/>
      <c r="F201" s="100">
        <f>SUM(F57:H57,F102,E108,G154,D199:F199)</f>
        <v>0</v>
      </c>
    </row>
    <row r="202" ht="24.75" customHeight="1"/>
  </sheetData>
  <sheetProtection password="C47B" sheet="1" objects="1" scenarios="1"/>
  <mergeCells count="9">
    <mergeCell ref="D201:E201"/>
    <mergeCell ref="C105:D105"/>
    <mergeCell ref="C108:D108"/>
    <mergeCell ref="C8:E8"/>
    <mergeCell ref="C11:E11"/>
    <mergeCell ref="G16:H16"/>
    <mergeCell ref="E158:F158"/>
    <mergeCell ref="B7:E7"/>
    <mergeCell ref="B10:E10"/>
  </mergeCells>
  <conditionalFormatting sqref="F17:F56 D159:D198">
    <cfRule type="expression" priority="1" dxfId="8" stopIfTrue="1">
      <formula>ISBLANK(E17)</formula>
    </cfRule>
  </conditionalFormatting>
  <conditionalFormatting sqref="G17:G56 E159:E198">
    <cfRule type="expression" priority="2" dxfId="8" stopIfTrue="1">
      <formula>ISBLANK(D17)</formula>
    </cfRule>
  </conditionalFormatting>
  <conditionalFormatting sqref="H17:H56 F159:F198">
    <cfRule type="expression" priority="3" dxfId="8" stopIfTrue="1">
      <formula>ISBLANK(D17)</formula>
    </cfRule>
  </conditionalFormatting>
  <dataValidations count="10">
    <dataValidation type="decimal" operator="greaterThanOrEqual" allowBlank="1" showInputMessage="1" showErrorMessage="1" error="Pour une seule dépense, ne renseigner que le montant HT ou le montant présenté si la TVA est récupérée (totalement ou partiellement)" sqref="G17:G56 E159:E198">
      <formula1>ISBLANK(F17)</formula1>
    </dataValidation>
    <dataValidation type="custom" operator="greaterThanOrEqual" allowBlank="1" showInputMessage="1" showErrorMessage="1" error="Pour une seule dépense, ne renseigner que le montant HT ou le montant présenté si la TVA est récupérée (totalement ou partiellement)" sqref="F18:F56 D160:D198">
      <formula1>ISBLANK(G18)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H17:H56 F159:F198">
      <formula1>ISBLANK(F17)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F17 D159">
      <formula1>ISBLANK(G17)</formula1>
    </dataValidation>
    <dataValidation type="decimal" allowBlank="1" showInputMessage="1" showErrorMessage="1" errorTitle="Format invalide" error="Vous devez renseigner une valeur numériqe." sqref="D62:D101 F114:F153">
      <formula1>0</formula1>
      <formula2>10000000</formula2>
    </dataValidation>
    <dataValidation type="whole" operator="greaterThan" allowBlank="1" showInputMessage="1" showErrorMessage="1" sqref="E62:E101">
      <formula1>0</formula1>
    </dataValidation>
    <dataValidation operator="greaterThan" allowBlank="1" showInputMessage="1" showErrorMessage="1" sqref="F62:F101 G114:G153"/>
    <dataValidation type="list" allowBlank="1" showInputMessage="1" showErrorMessage="1" sqref="B114:B153">
      <formula1>"Frais de restauration,Frais de logement"</formula1>
    </dataValidation>
    <dataValidation type="list" allowBlank="1" showInputMessage="1" showErrorMessage="1" sqref="B17:B56">
      <formula1>"Dépenses d'investissement matériel et immatériel, Prestations de service"</formula1>
    </dataValidation>
    <dataValidation type="textLength" operator="lessThanOrEqual" allowBlank="1" showInputMessage="1" showErrorMessage="1" error="Le libellé de l'opération ne doit pas dépasser 96 caractères" sqref="C11:D11">
      <formula1>96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portrait" paperSize="9" scale="36" r:id="rId2"/>
  <headerFooter alignWithMargins="0">
    <oddFooter>&amp;L&amp;"Calibri,Italique"&amp;8Annexes techniques - Mesure 76&amp;R&amp;"Calibri,Italique"&amp;8V1.0 Juillet 2016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99CC00"/>
    <pageSetUpPr fitToPage="1"/>
  </sheetPr>
  <dimension ref="A1:H115"/>
  <sheetViews>
    <sheetView showGridLines="0" view="pageBreakPreview" zoomScale="85" zoomScaleSheetLayoutView="85" zoomScalePageLayoutView="10" workbookViewId="0" topLeftCell="A1">
      <selection activeCell="B5" sqref="B5"/>
    </sheetView>
  </sheetViews>
  <sheetFormatPr defaultColWidth="101.421875" defaultRowHeight="15"/>
  <cols>
    <col min="1" max="1" width="7.7109375" style="6" customWidth="1"/>
    <col min="2" max="2" width="61.140625" style="5" customWidth="1"/>
    <col min="3" max="3" width="28.28125" style="5" customWidth="1"/>
    <col min="4" max="4" width="31.00390625" style="5" customWidth="1"/>
    <col min="5" max="5" width="31.140625" style="6" customWidth="1"/>
    <col min="6" max="6" width="20.57421875" style="6" customWidth="1"/>
    <col min="7" max="7" width="21.00390625" style="6" customWidth="1"/>
    <col min="8" max="8" width="41.28125" style="6" customWidth="1"/>
    <col min="9" max="16384" width="101.421875" style="6" customWidth="1"/>
  </cols>
  <sheetData>
    <row r="1" spans="2:4" ht="30">
      <c r="B1" s="40" t="s">
        <v>48</v>
      </c>
      <c r="C1" s="40"/>
      <c r="D1" s="41"/>
    </row>
    <row r="2" spans="2:4" ht="18">
      <c r="B2" s="8" t="s">
        <v>53</v>
      </c>
      <c r="C2" s="41"/>
      <c r="D2" s="8"/>
    </row>
    <row r="3" spans="2:4" s="36" customFormat="1" ht="18" customHeight="1">
      <c r="B3" s="154" t="str">
        <f>'ANXE-1-DEPENSES PREVI'!B3</f>
        <v>Mesure n°76 - Contrôle et exécution</v>
      </c>
      <c r="C3" s="335"/>
      <c r="D3" s="336"/>
    </row>
    <row r="4" spans="2:4" s="36" customFormat="1" ht="18" customHeight="1">
      <c r="B4" s="323" t="str">
        <f>NOTICE!C6</f>
        <v>version 1.1 - août 2017</v>
      </c>
      <c r="C4" s="153"/>
      <c r="D4" s="280"/>
    </row>
    <row r="5" spans="2:6" s="22" customFormat="1" ht="45.75" customHeight="1">
      <c r="B5" s="221" t="s">
        <v>148</v>
      </c>
      <c r="C5" s="32"/>
      <c r="D5" s="75"/>
      <c r="E5" s="21"/>
      <c r="F5" s="21"/>
    </row>
    <row r="6" spans="2:4" s="87" customFormat="1" ht="19.5" customHeight="1">
      <c r="B6" s="89"/>
      <c r="D6" s="88"/>
    </row>
    <row r="7" spans="2:6" s="22" customFormat="1" ht="24.75" customHeight="1">
      <c r="B7" s="340" t="s">
        <v>101</v>
      </c>
      <c r="C7" s="341"/>
      <c r="D7" s="341"/>
      <c r="E7" s="342"/>
      <c r="F7" s="21"/>
    </row>
    <row r="8" spans="2:6" s="22" customFormat="1" ht="24.75" customHeight="1">
      <c r="B8" s="152" t="s">
        <v>52</v>
      </c>
      <c r="C8" s="337" t="str">
        <f>IF('ANXE-1-DEPENSES PREVI'!$C$8=0,"Veuillez renseigner cette information à l'annexe 1",'ANXE-1-DEPENSES PREVI'!$C$8)</f>
        <v>Veuillez renseigner cette information à l'annexe 1</v>
      </c>
      <c r="D8" s="338"/>
      <c r="E8" s="339"/>
      <c r="F8" s="21"/>
    </row>
    <row r="9" spans="2:6" s="22" customFormat="1" ht="12" customHeight="1">
      <c r="B9" s="3"/>
      <c r="C9" s="35"/>
      <c r="D9" s="35"/>
      <c r="E9" s="21"/>
      <c r="F9" s="21"/>
    </row>
    <row r="10" spans="2:6" s="66" customFormat="1" ht="24.75" customHeight="1">
      <c r="B10" s="340" t="s">
        <v>33</v>
      </c>
      <c r="C10" s="341"/>
      <c r="D10" s="341"/>
      <c r="E10" s="342"/>
      <c r="F10" s="65"/>
    </row>
    <row r="11" spans="2:6" s="22" customFormat="1" ht="24.75" customHeight="1">
      <c r="B11" s="152" t="s">
        <v>46</v>
      </c>
      <c r="C11" s="337" t="str">
        <f>IF('ANXE-1-DEPENSES PREVI'!$C$11=0,"Veuillez renseigner cette information à l'annexe 1",'ANXE-1-DEPENSES PREVI'!$C$11)</f>
        <v>Veuillez renseigner cette information à l'annexe 1</v>
      </c>
      <c r="D11" s="338"/>
      <c r="E11" s="339"/>
      <c r="F11" s="21"/>
    </row>
    <row r="12" spans="2:4" ht="15" customHeight="1" thickBot="1">
      <c r="B12" s="75"/>
      <c r="C12" s="75"/>
      <c r="D12" s="75"/>
    </row>
    <row r="13" spans="2:5" ht="19.5" customHeight="1" thickBot="1">
      <c r="B13" s="161" t="s">
        <v>102</v>
      </c>
      <c r="C13" s="162"/>
      <c r="D13" s="162"/>
      <c r="E13" s="163"/>
    </row>
    <row r="14" spans="1:4" ht="14.25" customHeight="1">
      <c r="A14" s="19"/>
      <c r="B14" s="160"/>
      <c r="C14" s="6"/>
      <c r="D14" s="24"/>
    </row>
    <row r="15" spans="2:7" s="5" customFormat="1" ht="21" customHeight="1">
      <c r="B15" s="164" t="s">
        <v>63</v>
      </c>
      <c r="C15" s="165">
        <f>ROUND('ANXE-1-DEPENSES PREVI'!F201,1)</f>
        <v>0</v>
      </c>
      <c r="D15" s="200"/>
      <c r="E15" s="24"/>
      <c r="F15" s="24"/>
      <c r="G15" s="6"/>
    </row>
    <row r="16" spans="2:6" s="5" customFormat="1" ht="18" customHeight="1">
      <c r="B16" s="171" t="s">
        <v>106</v>
      </c>
      <c r="D16" s="13"/>
      <c r="E16" s="13"/>
      <c r="F16" s="13"/>
    </row>
    <row r="17" spans="2:6" s="5" customFormat="1" ht="10.5" customHeight="1">
      <c r="B17" s="171"/>
      <c r="D17" s="13"/>
      <c r="E17" s="13"/>
      <c r="F17" s="13"/>
    </row>
    <row r="18" spans="2:6" s="104" customFormat="1" ht="21.75" customHeight="1">
      <c r="B18" s="171"/>
      <c r="C18" s="249" t="s">
        <v>150</v>
      </c>
      <c r="D18" s="249" t="s">
        <v>116</v>
      </c>
      <c r="E18" s="250"/>
      <c r="F18" s="250"/>
    </row>
    <row r="19" spans="2:8" s="5" customFormat="1" ht="19.5" customHeight="1">
      <c r="B19" s="44" t="s">
        <v>36</v>
      </c>
      <c r="C19" s="201">
        <v>1</v>
      </c>
      <c r="D19" s="247">
        <v>1</v>
      </c>
      <c r="E19" s="251" t="s">
        <v>117</v>
      </c>
      <c r="F19" s="101"/>
      <c r="G19" s="83"/>
      <c r="H19" s="85"/>
    </row>
    <row r="20" spans="2:7" s="5" customFormat="1" ht="19.5" customHeight="1">
      <c r="B20" s="84"/>
      <c r="C20" s="246">
        <v>0.5</v>
      </c>
      <c r="D20" s="248"/>
      <c r="E20" s="251" t="s">
        <v>118</v>
      </c>
      <c r="F20" s="244"/>
      <c r="G20" s="243"/>
    </row>
    <row r="21" spans="2:7" s="5" customFormat="1" ht="19.5" customHeight="1">
      <c r="B21" s="84"/>
      <c r="C21" s="246">
        <v>0.8</v>
      </c>
      <c r="D21" s="248"/>
      <c r="E21" s="251" t="s">
        <v>119</v>
      </c>
      <c r="F21" s="245"/>
      <c r="G21" s="243"/>
    </row>
    <row r="22" spans="2:7" s="5" customFormat="1" ht="19.5" customHeight="1" hidden="1">
      <c r="B22" s="182">
        <v>4</v>
      </c>
      <c r="C22" s="183"/>
      <c r="D22" s="83"/>
      <c r="E22" s="101"/>
      <c r="F22" s="101"/>
      <c r="G22" s="83"/>
    </row>
    <row r="23" spans="2:7" s="5" customFormat="1" ht="19.5" customHeight="1" thickBot="1">
      <c r="B23" s="84"/>
      <c r="C23" s="181"/>
      <c r="D23" s="83"/>
      <c r="E23" s="101"/>
      <c r="F23" s="101"/>
      <c r="G23" s="83"/>
    </row>
    <row r="24" spans="2:6" s="5" customFormat="1" ht="19.5" customHeight="1" thickBot="1">
      <c r="B24" s="185"/>
      <c r="C24" s="305" t="str">
        <f>IF(B22=1,"100%",(IF(B22=2,"100%",(IF(B22=3,"50%",(IF(B22=4,"80%")))))))</f>
        <v>80%</v>
      </c>
      <c r="D24" s="166">
        <f>IF(C24=0,"Veuillez choisir le taux d'intensité dont vous bénéficiez","")</f>
      </c>
      <c r="E24" s="13"/>
      <c r="F24" s="13"/>
    </row>
    <row r="25" spans="2:6" s="5" customFormat="1" ht="33" customHeight="1">
      <c r="B25" s="184"/>
      <c r="C25" s="304" t="s">
        <v>194</v>
      </c>
      <c r="D25" s="195"/>
      <c r="E25" s="13"/>
      <c r="F25" s="13"/>
    </row>
    <row r="26" spans="2:6" s="5" customFormat="1" ht="21" customHeight="1">
      <c r="B26" s="164" t="s">
        <v>38</v>
      </c>
      <c r="C26" s="167" t="str">
        <f>IF(B22=1,"90%",(IF(B22=2,"70%",(IF(B22=3,"90%",(IF(B22=4,"90%")))))))</f>
        <v>90%</v>
      </c>
      <c r="E26" s="13"/>
      <c r="F26" s="13"/>
    </row>
    <row r="27" spans="2:6" s="5" customFormat="1" ht="21" customHeight="1">
      <c r="B27" s="164" t="s">
        <v>103</v>
      </c>
      <c r="C27" s="167" t="str">
        <f>IF(B22=1,"10%",(IF(B22=2,"30%",(IF(B22=3,"10%",(IF(B22=4,"10%")))))))</f>
        <v>10%</v>
      </c>
      <c r="D27" s="67"/>
      <c r="E27" s="14"/>
      <c r="F27" s="13"/>
    </row>
    <row r="28" spans="2:6" s="5" customFormat="1" ht="15">
      <c r="B28" s="168">
        <v>1</v>
      </c>
      <c r="C28" s="169"/>
      <c r="E28" s="13"/>
      <c r="F28" s="13"/>
    </row>
    <row r="29" spans="2:6" s="5" customFormat="1" ht="21" customHeight="1">
      <c r="B29" s="164" t="s">
        <v>47</v>
      </c>
      <c r="C29" s="170">
        <f>ROUND(C15*C24,1)</f>
        <v>0</v>
      </c>
      <c r="F29" s="25"/>
    </row>
    <row r="30" spans="2:6" s="5" customFormat="1" ht="21" customHeight="1">
      <c r="B30" s="164" t="s">
        <v>104</v>
      </c>
      <c r="C30" s="170">
        <f>ROUND(C29*C26,1)</f>
        <v>0</v>
      </c>
      <c r="E30" s="13"/>
      <c r="F30" s="13"/>
    </row>
    <row r="31" spans="2:6" s="5" customFormat="1" ht="23.25" customHeight="1">
      <c r="B31" s="171" t="s">
        <v>107</v>
      </c>
      <c r="D31" s="13"/>
      <c r="E31" s="13"/>
      <c r="F31" s="13"/>
    </row>
    <row r="32" spans="2:6" s="5" customFormat="1" ht="36" customHeight="1">
      <c r="B32" s="199" t="s">
        <v>120</v>
      </c>
      <c r="C32" s="170">
        <f>ROUND(C29*C27-C41,1)</f>
        <v>0</v>
      </c>
      <c r="D32" s="173">
        <f>IF(C32&lt;0,"Ce montant ne peut pas être négatif. Les financement publics obtenus/demandés sont trop élevés.","")</f>
      </c>
      <c r="E32" s="13"/>
      <c r="F32" s="13"/>
    </row>
    <row r="33" spans="2:6" s="5" customFormat="1" ht="21.75" customHeight="1">
      <c r="B33" s="198"/>
      <c r="C33" s="174"/>
      <c r="D33" s="13"/>
      <c r="E33" s="13"/>
      <c r="F33" s="13"/>
    </row>
    <row r="34" spans="2:6" ht="15.75">
      <c r="B34" s="46" t="s">
        <v>151</v>
      </c>
      <c r="C34" s="46"/>
      <c r="D34" s="46"/>
      <c r="E34" s="46"/>
      <c r="F34" s="13">
        <v>0</v>
      </c>
    </row>
    <row r="35" spans="2:5" s="5" customFormat="1" ht="42.75">
      <c r="B35" s="45" t="s">
        <v>108</v>
      </c>
      <c r="C35" s="45" t="s">
        <v>54</v>
      </c>
      <c r="D35" s="45" t="s">
        <v>152</v>
      </c>
      <c r="E35" s="45" t="s">
        <v>37</v>
      </c>
    </row>
    <row r="36" spans="2:6" ht="25.5">
      <c r="B36" s="202"/>
      <c r="C36" s="203"/>
      <c r="D36" s="204"/>
      <c r="E36" s="178">
        <f>IF(C36=0,"",C36/$C$41)</f>
      </c>
      <c r="F36" s="263" t="s">
        <v>149</v>
      </c>
    </row>
    <row r="37" spans="2:6" ht="28.5">
      <c r="B37" s="202"/>
      <c r="C37" s="203"/>
      <c r="D37" s="204"/>
      <c r="E37" s="178">
        <f>IF(C37=0,"",C37/$C$41)</f>
      </c>
      <c r="F37" s="263" t="s">
        <v>149</v>
      </c>
    </row>
    <row r="38" spans="2:6" ht="28.5">
      <c r="B38" s="202"/>
      <c r="C38" s="203"/>
      <c r="D38" s="204"/>
      <c r="E38" s="178">
        <f>IF(C38=0,"",C38/$C$41)</f>
      </c>
      <c r="F38" s="263" t="s">
        <v>149</v>
      </c>
    </row>
    <row r="39" spans="2:6" ht="28.5">
      <c r="B39" s="202"/>
      <c r="C39" s="203"/>
      <c r="D39" s="204"/>
      <c r="E39" s="178">
        <f>IF(C39=0,"",C39/$C$41)</f>
      </c>
      <c r="F39" s="263" t="s">
        <v>149</v>
      </c>
    </row>
    <row r="40" spans="2:6" ht="28.5">
      <c r="B40" s="202"/>
      <c r="C40" s="203"/>
      <c r="D40" s="204"/>
      <c r="E40" s="178">
        <f>IF(C40=0,"",C40/$C$41)</f>
      </c>
      <c r="F40" s="263" t="s">
        <v>149</v>
      </c>
    </row>
    <row r="41" spans="2:5" ht="20.25" customHeight="1">
      <c r="B41" s="6"/>
      <c r="C41" s="179">
        <f>SUM(C36:C40)</f>
        <v>0</v>
      </c>
      <c r="D41" s="6"/>
      <c r="E41" s="172"/>
    </row>
    <row r="42" spans="2:5" ht="20.25" customHeight="1" thickBot="1">
      <c r="B42" s="6"/>
      <c r="C42" s="144"/>
      <c r="D42" s="6"/>
      <c r="E42" s="172"/>
    </row>
    <row r="43" spans="2:5" ht="21" customHeight="1" thickBot="1">
      <c r="B43" s="175" t="s">
        <v>105</v>
      </c>
      <c r="C43" s="176"/>
      <c r="D43" s="176"/>
      <c r="E43" s="177"/>
    </row>
    <row r="44" spans="2:6" s="5" customFormat="1" ht="12.75">
      <c r="B44" s="180"/>
      <c r="C44" s="13"/>
      <c r="D44" s="13"/>
      <c r="E44" s="6"/>
      <c r="F44" s="6"/>
    </row>
    <row r="45" spans="2:6" ht="15.75">
      <c r="B45" s="46" t="s">
        <v>17</v>
      </c>
      <c r="C45" s="46"/>
      <c r="D45" s="26"/>
      <c r="E45" s="13"/>
      <c r="F45" s="13"/>
    </row>
    <row r="46" spans="2:6" s="27" customFormat="1" ht="33.75" customHeight="1">
      <c r="B46" s="45" t="s">
        <v>1</v>
      </c>
      <c r="C46" s="45" t="s">
        <v>5</v>
      </c>
      <c r="F46" s="6"/>
    </row>
    <row r="47" spans="2:6" ht="25.5">
      <c r="B47" s="202"/>
      <c r="C47" s="205">
        <v>1171</v>
      </c>
      <c r="D47" s="263" t="s">
        <v>149</v>
      </c>
      <c r="E47" s="27"/>
      <c r="F47" s="27"/>
    </row>
    <row r="48" spans="2:4" ht="25.5">
      <c r="B48" s="202"/>
      <c r="C48" s="205"/>
      <c r="D48" s="263" t="s">
        <v>149</v>
      </c>
    </row>
    <row r="49" spans="2:6" ht="25.5">
      <c r="B49" s="202"/>
      <c r="C49" s="205"/>
      <c r="D49" s="263" t="s">
        <v>149</v>
      </c>
      <c r="E49" s="27"/>
      <c r="F49" s="27"/>
    </row>
    <row r="50" spans="2:4" ht="25.5">
      <c r="B50" s="202"/>
      <c r="C50" s="205"/>
      <c r="D50" s="263" t="s">
        <v>149</v>
      </c>
    </row>
    <row r="51" spans="2:4" ht="25.5">
      <c r="B51" s="202"/>
      <c r="C51" s="205"/>
      <c r="D51" s="263" t="s">
        <v>149</v>
      </c>
    </row>
    <row r="52" spans="2:4" ht="24.75" customHeight="1">
      <c r="B52" s="6"/>
      <c r="C52" s="179">
        <f>SUM(C47:C51)</f>
        <v>1171</v>
      </c>
      <c r="D52" s="6"/>
    </row>
    <row r="53" spans="2:4" ht="12.75">
      <c r="B53" s="6"/>
      <c r="C53" s="6"/>
      <c r="D53" s="6"/>
    </row>
    <row r="54" spans="2:4" ht="16.5" customHeight="1">
      <c r="B54" s="46" t="s">
        <v>6</v>
      </c>
      <c r="C54" s="6"/>
      <c r="D54" s="6"/>
    </row>
    <row r="55" spans="2:4" ht="24.75" customHeight="1">
      <c r="B55" s="45" t="s">
        <v>56</v>
      </c>
      <c r="C55" s="6"/>
      <c r="D55" s="6"/>
    </row>
    <row r="56" spans="2:4" ht="24.75" customHeight="1">
      <c r="B56" s="206"/>
      <c r="C56" s="6"/>
      <c r="D56" s="6"/>
    </row>
    <row r="57" spans="2:4" ht="22.5" customHeight="1" thickBot="1">
      <c r="B57" s="19"/>
      <c r="C57" s="19"/>
      <c r="D57" s="19"/>
    </row>
    <row r="58" spans="2:4" ht="24.75" customHeight="1" thickTop="1">
      <c r="B58" s="228" t="s">
        <v>39</v>
      </c>
      <c r="C58" s="229">
        <f>SUM(C30,C41,C32)</f>
        <v>0</v>
      </c>
      <c r="D58" s="6"/>
    </row>
    <row r="59" spans="2:3" ht="24.75" customHeight="1">
      <c r="B59" s="230" t="s">
        <v>82</v>
      </c>
      <c r="C59" s="231">
        <f>B56+C52</f>
        <v>1171</v>
      </c>
    </row>
    <row r="60" spans="2:6" s="5" customFormat="1" ht="24.75" customHeight="1">
      <c r="B60" s="232" t="s">
        <v>99</v>
      </c>
      <c r="C60" s="233">
        <f>C15-C29</f>
        <v>0</v>
      </c>
      <c r="E60" s="13"/>
      <c r="F60" s="13"/>
    </row>
    <row r="61" spans="2:6" s="5" customFormat="1" ht="4.5" customHeight="1">
      <c r="B61" s="234"/>
      <c r="C61" s="235"/>
      <c r="E61" s="13"/>
      <c r="F61" s="13"/>
    </row>
    <row r="62" spans="2:6" s="5" customFormat="1" ht="20.25" customHeight="1">
      <c r="B62" s="236" t="str">
        <f>IF(C59=C60," ","Différence à corriger")</f>
        <v>Différence à corriger</v>
      </c>
      <c r="C62" s="237">
        <f>IF(C59=C60,"",C60-C59)</f>
        <v>-1171</v>
      </c>
      <c r="E62" s="13"/>
      <c r="F62" s="13"/>
    </row>
    <row r="63" spans="2:6" s="5" customFormat="1" ht="4.5" customHeight="1">
      <c r="B63" s="238"/>
      <c r="C63" s="239"/>
      <c r="E63" s="13"/>
      <c r="F63" s="13"/>
    </row>
    <row r="64" spans="2:4" ht="24.75" customHeight="1" thickBot="1">
      <c r="B64" s="240" t="s">
        <v>40</v>
      </c>
      <c r="C64" s="241">
        <f>SUM(C58:C59)</f>
        <v>1171</v>
      </c>
      <c r="D64" s="6"/>
    </row>
    <row r="65" ht="13.5" thickTop="1"/>
    <row r="66" spans="5:6" ht="12.75">
      <c r="E66" s="5"/>
      <c r="F66" s="5"/>
    </row>
    <row r="67" spans="5:6" ht="12.75">
      <c r="E67" s="5"/>
      <c r="F67" s="5"/>
    </row>
    <row r="68" spans="5:6" ht="12.75">
      <c r="E68" s="5"/>
      <c r="F68" s="5"/>
    </row>
    <row r="75" ht="18.75" customHeight="1"/>
    <row r="86" spans="2:4" ht="9.75" customHeight="1">
      <c r="B86" s="6"/>
      <c r="C86" s="6"/>
      <c r="D86" s="6"/>
    </row>
    <row r="96" spans="2:4" ht="15" customHeight="1">
      <c r="B96" s="6"/>
      <c r="C96" s="6"/>
      <c r="D96" s="6"/>
    </row>
    <row r="97" spans="2:4" ht="24.75" customHeight="1">
      <c r="B97" s="6"/>
      <c r="C97" s="6"/>
      <c r="D97" s="6"/>
    </row>
    <row r="106" spans="2:4" ht="15.75" customHeight="1">
      <c r="B106" s="6"/>
      <c r="C106" s="6"/>
      <c r="D106" s="6"/>
    </row>
    <row r="107" spans="2:4" ht="30.75" customHeight="1">
      <c r="B107" s="6"/>
      <c r="C107" s="6"/>
      <c r="D107" s="6"/>
    </row>
    <row r="115" spans="2:4" ht="29.25" customHeight="1">
      <c r="B115" s="6"/>
      <c r="C115" s="6"/>
      <c r="D115" s="6"/>
    </row>
  </sheetData>
  <sheetProtection password="C47B" sheet="1"/>
  <mergeCells count="5">
    <mergeCell ref="C3:D3"/>
    <mergeCell ref="C8:E8"/>
    <mergeCell ref="C11:E11"/>
    <mergeCell ref="B7:E7"/>
    <mergeCell ref="B10:E10"/>
  </mergeCells>
  <conditionalFormatting sqref="C59">
    <cfRule type="cellIs" priority="2" dxfId="3" operator="equal" stopIfTrue="1">
      <formula>$C$60</formula>
    </cfRule>
  </conditionalFormatting>
  <dataValidations count="5">
    <dataValidation type="decimal" allowBlank="1" showInputMessage="1" showErrorMessage="1" sqref="C47:C51">
      <formula1>0</formula1>
      <formula2>10000000</formula2>
    </dataValidation>
    <dataValidation type="decimal" operator="greaterThan" allowBlank="1" showInputMessage="1" showErrorMessage="1" sqref="C36:C40">
      <formula1>0</formula1>
    </dataValidation>
    <dataValidation type="date" operator="greaterThan" allowBlank="1" showInputMessage="1" showErrorMessage="1" sqref="D36:D40">
      <formula1>41640</formula1>
    </dataValidation>
    <dataValidation allowBlank="1" showInputMessage="1" showErrorMessage="1" error="Ce montant est calculé à partir des données saisie dans l'annexe 1" sqref="C15"/>
    <dataValidation type="list" allowBlank="1" showInputMessage="1" showErrorMessage="1" sqref="C24">
      <formula1>"50%,80%,100%"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2"/>
  <headerFooter alignWithMargins="0">
    <oddFooter>&amp;L&amp;"Calibri,Italique"&amp;8Annexes techniques - Mesure 76&amp;R&amp;"Calibri,Italique"&amp;8V1.0 Juillet 2016</oddFooter>
  </headerFooter>
  <rowBreaks count="1" manualBreakCount="1">
    <brk id="42" min="1" max="6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indexed="50"/>
    <pageSetUpPr fitToPage="1"/>
  </sheetPr>
  <dimension ref="B1:L51"/>
  <sheetViews>
    <sheetView showGridLines="0" view="pageBreakPreview" zoomScaleSheetLayoutView="100" zoomScalePageLayoutView="10" workbookViewId="0" topLeftCell="A1">
      <selection activeCell="B5" sqref="B5"/>
    </sheetView>
  </sheetViews>
  <sheetFormatPr defaultColWidth="11.421875" defaultRowHeight="15"/>
  <cols>
    <col min="1" max="1" width="4.7109375" style="0" customWidth="1"/>
    <col min="2" max="2" width="42.7109375" style="0" customWidth="1"/>
    <col min="3" max="3" width="30.140625" style="0" customWidth="1"/>
    <col min="4" max="4" width="23.8515625" style="0" customWidth="1"/>
    <col min="5" max="7" width="20.7109375" style="0" customWidth="1"/>
    <col min="8" max="8" width="23.7109375" style="0" customWidth="1"/>
    <col min="9" max="9" width="31.8515625" style="0" customWidth="1"/>
    <col min="10" max="10" width="25.7109375" style="0" customWidth="1"/>
  </cols>
  <sheetData>
    <row r="1" spans="2:7" ht="30">
      <c r="B1" s="40" t="s">
        <v>48</v>
      </c>
      <c r="C1" s="40"/>
      <c r="D1" s="41"/>
      <c r="E1" s="6"/>
      <c r="F1" s="6"/>
      <c r="G1" s="6"/>
    </row>
    <row r="2" spans="2:7" ht="18">
      <c r="B2" s="42" t="s">
        <v>53</v>
      </c>
      <c r="C2" s="41"/>
      <c r="D2" s="42"/>
      <c r="E2" s="6"/>
      <c r="F2" s="6"/>
      <c r="G2" s="6"/>
    </row>
    <row r="3" spans="2:7" s="6" customFormat="1" ht="18">
      <c r="B3" s="154" t="str">
        <f>'ANXE-1-DEPENSES PREVI'!B3</f>
        <v>Mesure n°76 - Contrôle et exécution</v>
      </c>
      <c r="C3" s="41"/>
      <c r="D3" s="41"/>
      <c r="E3" s="41"/>
      <c r="F3" s="41"/>
      <c r="G3" s="8"/>
    </row>
    <row r="4" spans="2:7" ht="24" customHeight="1">
      <c r="B4" s="323" t="str">
        <f>NOTICE!C6</f>
        <v>version 1.1 - août 2017</v>
      </c>
      <c r="C4" s="41"/>
      <c r="D4" s="41"/>
      <c r="E4" s="6"/>
      <c r="F4" s="6"/>
      <c r="G4" s="6"/>
    </row>
    <row r="5" spans="2:12" s="17" customFormat="1" ht="26.25">
      <c r="B5" s="43" t="s">
        <v>55</v>
      </c>
      <c r="C5" s="32"/>
      <c r="D5" s="30"/>
      <c r="E5" s="21"/>
      <c r="F5" s="21"/>
      <c r="G5" s="22"/>
      <c r="H5" s="16"/>
      <c r="I5" s="16"/>
      <c r="J5" s="16"/>
      <c r="K5" s="16"/>
      <c r="L5" s="16"/>
    </row>
    <row r="6" spans="2:12" s="17" customFormat="1" ht="18">
      <c r="B6" s="171" t="s">
        <v>153</v>
      </c>
      <c r="C6" s="32"/>
      <c r="D6" s="30"/>
      <c r="E6" s="21"/>
      <c r="F6" s="21"/>
      <c r="G6" s="22"/>
      <c r="H6" s="16"/>
      <c r="I6" s="16"/>
      <c r="J6" s="16"/>
      <c r="K6" s="16"/>
      <c r="L6" s="16"/>
    </row>
    <row r="7" spans="2:4" s="87" customFormat="1" ht="17.25" customHeight="1">
      <c r="B7" s="89"/>
      <c r="D7" s="88"/>
    </row>
    <row r="8" spans="2:12" s="17" customFormat="1" ht="24.75" customHeight="1">
      <c r="B8" s="340" t="s">
        <v>101</v>
      </c>
      <c r="C8" s="341"/>
      <c r="D8" s="341"/>
      <c r="E8" s="342"/>
      <c r="F8" s="21"/>
      <c r="G8" s="22"/>
      <c r="H8" s="16"/>
      <c r="I8" s="16"/>
      <c r="J8" s="16"/>
      <c r="K8" s="16"/>
      <c r="L8" s="16"/>
    </row>
    <row r="9" spans="2:12" s="17" customFormat="1" ht="24.75" customHeight="1">
      <c r="B9" s="155" t="s">
        <v>52</v>
      </c>
      <c r="C9" s="337" t="str">
        <f>IF('ANXE-1-DEPENSES PREVI'!$C$8=0,"Veuillez renseigner cette information à l'annexe 1",'ANXE-1-DEPENSES PREVI'!$C$8)</f>
        <v>Veuillez renseigner cette information à l'annexe 1</v>
      </c>
      <c r="D9" s="338"/>
      <c r="E9" s="339"/>
      <c r="F9" s="21"/>
      <c r="G9" s="22"/>
      <c r="H9" s="16"/>
      <c r="I9" s="16"/>
      <c r="J9" s="16"/>
      <c r="K9" s="16"/>
      <c r="L9" s="16"/>
    </row>
    <row r="10" spans="2:12" s="17" customFormat="1" ht="12" customHeight="1">
      <c r="B10" s="3"/>
      <c r="C10" s="35"/>
      <c r="D10" s="35"/>
      <c r="E10" s="21"/>
      <c r="F10" s="21"/>
      <c r="G10" s="22"/>
      <c r="H10" s="16"/>
      <c r="I10" s="16"/>
      <c r="J10" s="16"/>
      <c r="K10" s="16"/>
      <c r="L10" s="16"/>
    </row>
    <row r="11" spans="2:12" s="29" customFormat="1" ht="24.75" customHeight="1">
      <c r="B11" s="340" t="s">
        <v>33</v>
      </c>
      <c r="C11" s="341"/>
      <c r="D11" s="341"/>
      <c r="E11" s="342"/>
      <c r="F11" s="65"/>
      <c r="G11" s="66"/>
      <c r="H11" s="28"/>
      <c r="I11" s="28"/>
      <c r="J11" s="28"/>
      <c r="K11" s="28"/>
      <c r="L11" s="28"/>
    </row>
    <row r="12" spans="2:12" s="17" customFormat="1" ht="24.75" customHeight="1">
      <c r="B12" s="155" t="s">
        <v>46</v>
      </c>
      <c r="C12" s="337" t="str">
        <f>IF('ANXE-1-DEPENSES PREVI'!$C$11=0,"Veuillez renseigner cette information à l'annexe 1",'ANXE-1-DEPENSES PREVI'!$C$11)</f>
        <v>Veuillez renseigner cette information à l'annexe 1</v>
      </c>
      <c r="D12" s="338"/>
      <c r="E12" s="339"/>
      <c r="F12" s="21"/>
      <c r="G12" s="22"/>
      <c r="H12" s="16"/>
      <c r="I12" s="16"/>
      <c r="J12" s="16"/>
      <c r="K12" s="16"/>
      <c r="L12" s="16"/>
    </row>
    <row r="13" spans="2:12" s="17" customFormat="1" ht="15.75" thickBot="1">
      <c r="B13" s="23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0" ht="33" customHeight="1">
      <c r="B14" s="350" t="s">
        <v>163</v>
      </c>
      <c r="C14" s="343" t="s">
        <v>164</v>
      </c>
      <c r="D14" s="343" t="s">
        <v>165</v>
      </c>
      <c r="E14" s="347" t="s">
        <v>166</v>
      </c>
      <c r="F14" s="348"/>
      <c r="G14" s="349"/>
      <c r="H14" s="343" t="s">
        <v>18</v>
      </c>
      <c r="I14" s="345" t="s">
        <v>167</v>
      </c>
      <c r="J14" s="73"/>
    </row>
    <row r="15" spans="2:10" ht="23.25" customHeight="1">
      <c r="B15" s="351"/>
      <c r="C15" s="352"/>
      <c r="D15" s="344"/>
      <c r="E15" s="63" t="s">
        <v>2</v>
      </c>
      <c r="F15" s="264" t="s">
        <v>3</v>
      </c>
      <c r="G15" s="62" t="s">
        <v>4</v>
      </c>
      <c r="H15" s="344"/>
      <c r="I15" s="346"/>
      <c r="J15" s="73"/>
    </row>
    <row r="16" spans="2:9" ht="24.75" customHeight="1">
      <c r="B16" s="207"/>
      <c r="C16" s="208"/>
      <c r="D16" s="208"/>
      <c r="E16" s="209"/>
      <c r="F16" s="209"/>
      <c r="G16" s="209"/>
      <c r="H16" s="130">
        <f>SUM(E16:G16)</f>
        <v>0</v>
      </c>
      <c r="I16" s="213"/>
    </row>
    <row r="17" spans="2:9" ht="24.75" customHeight="1">
      <c r="B17" s="207"/>
      <c r="C17" s="208"/>
      <c r="D17" s="208"/>
      <c r="E17" s="209"/>
      <c r="F17" s="209"/>
      <c r="G17" s="209"/>
      <c r="H17" s="130">
        <f>SUM(E17:G17)</f>
        <v>0</v>
      </c>
      <c r="I17" s="213"/>
    </row>
    <row r="18" spans="2:9" ht="24.75" customHeight="1">
      <c r="B18" s="207"/>
      <c r="C18" s="208"/>
      <c r="D18" s="208"/>
      <c r="E18" s="209"/>
      <c r="F18" s="209"/>
      <c r="G18" s="209"/>
      <c r="H18" s="130">
        <f>SUM(E18:G18)</f>
        <v>0</v>
      </c>
      <c r="I18" s="213"/>
    </row>
    <row r="19" spans="2:9" ht="24.75" customHeight="1">
      <c r="B19" s="207"/>
      <c r="C19" s="208"/>
      <c r="D19" s="208"/>
      <c r="E19" s="209"/>
      <c r="F19" s="209"/>
      <c r="G19" s="209"/>
      <c r="H19" s="130">
        <f>SUM(E19:G19)</f>
        <v>0</v>
      </c>
      <c r="I19" s="213"/>
    </row>
    <row r="20" spans="2:9" ht="24.75" customHeight="1">
      <c r="B20" s="207"/>
      <c r="C20" s="208"/>
      <c r="D20" s="208"/>
      <c r="E20" s="209"/>
      <c r="F20" s="209"/>
      <c r="G20" s="209"/>
      <c r="H20" s="130">
        <f>SUM(E20:G20)</f>
        <v>0</v>
      </c>
      <c r="I20" s="213"/>
    </row>
    <row r="21" spans="2:9" ht="24.75" customHeight="1">
      <c r="B21" s="207"/>
      <c r="C21" s="208"/>
      <c r="D21" s="208"/>
      <c r="E21" s="209"/>
      <c r="F21" s="209"/>
      <c r="G21" s="209"/>
      <c r="H21" s="130">
        <f aca="true" t="shared" si="0" ref="H21:H45">SUM(E21:G21)</f>
        <v>0</v>
      </c>
      <c r="I21" s="213"/>
    </row>
    <row r="22" spans="2:9" ht="24.75" customHeight="1">
      <c r="B22" s="207"/>
      <c r="C22" s="208"/>
      <c r="D22" s="208"/>
      <c r="E22" s="209"/>
      <c r="F22" s="209"/>
      <c r="G22" s="209"/>
      <c r="H22" s="130">
        <f t="shared" si="0"/>
        <v>0</v>
      </c>
      <c r="I22" s="213"/>
    </row>
    <row r="23" spans="2:9" ht="24.75" customHeight="1">
      <c r="B23" s="207"/>
      <c r="C23" s="208"/>
      <c r="D23" s="208"/>
      <c r="E23" s="209"/>
      <c r="F23" s="209"/>
      <c r="G23" s="209"/>
      <c r="H23" s="130">
        <f t="shared" si="0"/>
        <v>0</v>
      </c>
      <c r="I23" s="213"/>
    </row>
    <row r="24" spans="2:9" ht="24.75" customHeight="1">
      <c r="B24" s="207"/>
      <c r="C24" s="208"/>
      <c r="D24" s="208"/>
      <c r="E24" s="209"/>
      <c r="F24" s="209"/>
      <c r="G24" s="209"/>
      <c r="H24" s="130">
        <f>SUM(E24:G24)</f>
        <v>0</v>
      </c>
      <c r="I24" s="213"/>
    </row>
    <row r="25" spans="2:9" ht="24.75" customHeight="1">
      <c r="B25" s="207"/>
      <c r="C25" s="208"/>
      <c r="D25" s="208"/>
      <c r="E25" s="209"/>
      <c r="F25" s="209"/>
      <c r="G25" s="209"/>
      <c r="H25" s="130">
        <f t="shared" si="0"/>
        <v>0</v>
      </c>
      <c r="I25" s="213"/>
    </row>
    <row r="26" spans="2:9" ht="24.75" customHeight="1">
      <c r="B26" s="207"/>
      <c r="C26" s="208"/>
      <c r="D26" s="208"/>
      <c r="E26" s="209"/>
      <c r="F26" s="209"/>
      <c r="G26" s="209"/>
      <c r="H26" s="130">
        <f t="shared" si="0"/>
        <v>0</v>
      </c>
      <c r="I26" s="213"/>
    </row>
    <row r="27" spans="2:9" ht="24.75" customHeight="1">
      <c r="B27" s="207"/>
      <c r="C27" s="208"/>
      <c r="D27" s="208"/>
      <c r="E27" s="209"/>
      <c r="F27" s="209"/>
      <c r="G27" s="209"/>
      <c r="H27" s="130">
        <f t="shared" si="0"/>
        <v>0</v>
      </c>
      <c r="I27" s="213"/>
    </row>
    <row r="28" spans="2:9" ht="24.75" customHeight="1">
      <c r="B28" s="207"/>
      <c r="C28" s="208"/>
      <c r="D28" s="208"/>
      <c r="E28" s="209"/>
      <c r="F28" s="209"/>
      <c r="G28" s="209"/>
      <c r="H28" s="130">
        <f t="shared" si="0"/>
        <v>0</v>
      </c>
      <c r="I28" s="213"/>
    </row>
    <row r="29" spans="2:9" ht="24.75" customHeight="1">
      <c r="B29" s="207"/>
      <c r="C29" s="208"/>
      <c r="D29" s="208"/>
      <c r="E29" s="209"/>
      <c r="F29" s="209"/>
      <c r="G29" s="209"/>
      <c r="H29" s="130">
        <f t="shared" si="0"/>
        <v>0</v>
      </c>
      <c r="I29" s="213"/>
    </row>
    <row r="30" spans="2:9" ht="24.75" customHeight="1">
      <c r="B30" s="207"/>
      <c r="C30" s="208"/>
      <c r="D30" s="208"/>
      <c r="E30" s="209"/>
      <c r="F30" s="209"/>
      <c r="G30" s="209"/>
      <c r="H30" s="130">
        <f>SUM(E30:G30)</f>
        <v>0</v>
      </c>
      <c r="I30" s="213"/>
    </row>
    <row r="31" spans="2:9" ht="24.75" customHeight="1">
      <c r="B31" s="207"/>
      <c r="C31" s="208"/>
      <c r="D31" s="208"/>
      <c r="E31" s="209"/>
      <c r="F31" s="209"/>
      <c r="G31" s="209"/>
      <c r="H31" s="130">
        <f>SUM(E31:G31)</f>
        <v>0</v>
      </c>
      <c r="I31" s="213"/>
    </row>
    <row r="32" spans="2:9" ht="24.75" customHeight="1">
      <c r="B32" s="207"/>
      <c r="C32" s="208"/>
      <c r="D32" s="208"/>
      <c r="E32" s="209"/>
      <c r="F32" s="209"/>
      <c r="G32" s="209"/>
      <c r="H32" s="130">
        <f>SUM(E32:G32)</f>
        <v>0</v>
      </c>
      <c r="I32" s="213"/>
    </row>
    <row r="33" spans="2:9" ht="24.75" customHeight="1">
      <c r="B33" s="207"/>
      <c r="C33" s="208"/>
      <c r="D33" s="208"/>
      <c r="E33" s="209"/>
      <c r="F33" s="209"/>
      <c r="G33" s="209"/>
      <c r="H33" s="130">
        <f t="shared" si="0"/>
        <v>0</v>
      </c>
      <c r="I33" s="213"/>
    </row>
    <row r="34" spans="2:9" ht="24.75" customHeight="1">
      <c r="B34" s="207"/>
      <c r="C34" s="208"/>
      <c r="D34" s="208"/>
      <c r="E34" s="209"/>
      <c r="F34" s="209"/>
      <c r="G34" s="209"/>
      <c r="H34" s="130">
        <f t="shared" si="0"/>
        <v>0</v>
      </c>
      <c r="I34" s="213"/>
    </row>
    <row r="35" spans="2:9" ht="24.75" customHeight="1">
      <c r="B35" s="207"/>
      <c r="C35" s="208"/>
      <c r="D35" s="208"/>
      <c r="E35" s="209"/>
      <c r="F35" s="209"/>
      <c r="G35" s="209"/>
      <c r="H35" s="130">
        <f t="shared" si="0"/>
        <v>0</v>
      </c>
      <c r="I35" s="213"/>
    </row>
    <row r="36" spans="2:9" ht="24.75" customHeight="1">
      <c r="B36" s="207"/>
      <c r="C36" s="208"/>
      <c r="D36" s="208"/>
      <c r="E36" s="209"/>
      <c r="F36" s="209"/>
      <c r="G36" s="209"/>
      <c r="H36" s="130">
        <f t="shared" si="0"/>
        <v>0</v>
      </c>
      <c r="I36" s="213"/>
    </row>
    <row r="37" spans="2:9" ht="24.75" customHeight="1">
      <c r="B37" s="207"/>
      <c r="C37" s="208"/>
      <c r="D37" s="208"/>
      <c r="E37" s="209"/>
      <c r="F37" s="209"/>
      <c r="G37" s="209"/>
      <c r="H37" s="130">
        <f t="shared" si="0"/>
        <v>0</v>
      </c>
      <c r="I37" s="213"/>
    </row>
    <row r="38" spans="2:9" ht="24.75" customHeight="1">
      <c r="B38" s="207"/>
      <c r="C38" s="208"/>
      <c r="D38" s="208"/>
      <c r="E38" s="209"/>
      <c r="F38" s="209"/>
      <c r="G38" s="209"/>
      <c r="H38" s="130">
        <f t="shared" si="0"/>
        <v>0</v>
      </c>
      <c r="I38" s="213"/>
    </row>
    <row r="39" spans="2:9" ht="24.75" customHeight="1">
      <c r="B39" s="207"/>
      <c r="C39" s="208"/>
      <c r="D39" s="208"/>
      <c r="E39" s="209"/>
      <c r="F39" s="209"/>
      <c r="G39" s="209"/>
      <c r="H39" s="130">
        <f t="shared" si="0"/>
        <v>0</v>
      </c>
      <c r="I39" s="213"/>
    </row>
    <row r="40" spans="2:9" ht="24.75" customHeight="1">
      <c r="B40" s="207"/>
      <c r="C40" s="208"/>
      <c r="D40" s="208"/>
      <c r="E40" s="209"/>
      <c r="F40" s="209"/>
      <c r="G40" s="209"/>
      <c r="H40" s="130">
        <f t="shared" si="0"/>
        <v>0</v>
      </c>
      <c r="I40" s="213"/>
    </row>
    <row r="41" spans="2:9" ht="24.75" customHeight="1">
      <c r="B41" s="207"/>
      <c r="C41" s="208"/>
      <c r="D41" s="208"/>
      <c r="E41" s="209"/>
      <c r="F41" s="209"/>
      <c r="G41" s="209"/>
      <c r="H41" s="130">
        <f t="shared" si="0"/>
        <v>0</v>
      </c>
      <c r="I41" s="213"/>
    </row>
    <row r="42" spans="2:9" ht="24.75" customHeight="1">
      <c r="B42" s="207"/>
      <c r="C42" s="208"/>
      <c r="D42" s="208"/>
      <c r="E42" s="209"/>
      <c r="F42" s="209"/>
      <c r="G42" s="209"/>
      <c r="H42" s="130">
        <f t="shared" si="0"/>
        <v>0</v>
      </c>
      <c r="I42" s="213"/>
    </row>
    <row r="43" spans="2:9" ht="24.75" customHeight="1">
      <c r="B43" s="207"/>
      <c r="C43" s="208"/>
      <c r="D43" s="208"/>
      <c r="E43" s="209"/>
      <c r="F43" s="209"/>
      <c r="G43" s="209"/>
      <c r="H43" s="130">
        <f t="shared" si="0"/>
        <v>0</v>
      </c>
      <c r="I43" s="213"/>
    </row>
    <row r="44" spans="2:9" ht="24.75" customHeight="1">
      <c r="B44" s="207"/>
      <c r="C44" s="208"/>
      <c r="D44" s="208"/>
      <c r="E44" s="209"/>
      <c r="F44" s="209"/>
      <c r="G44" s="209"/>
      <c r="H44" s="130">
        <f t="shared" si="0"/>
        <v>0</v>
      </c>
      <c r="I44" s="213"/>
    </row>
    <row r="45" spans="2:9" ht="24.75" customHeight="1" thickBot="1">
      <c r="B45" s="210"/>
      <c r="C45" s="211"/>
      <c r="D45" s="211"/>
      <c r="E45" s="212"/>
      <c r="F45" s="212"/>
      <c r="G45" s="212"/>
      <c r="H45" s="135">
        <f t="shared" si="0"/>
        <v>0</v>
      </c>
      <c r="I45" s="214"/>
    </row>
    <row r="46" spans="8:9" ht="10.5" customHeight="1">
      <c r="H46" s="134"/>
      <c r="I46" s="134"/>
    </row>
    <row r="47" spans="2:9" ht="24" customHeight="1">
      <c r="B47" s="7"/>
      <c r="C47" s="15"/>
      <c r="G47" s="131" t="s">
        <v>79</v>
      </c>
      <c r="H47" s="132">
        <f>SUM(H16:H45)</f>
        <v>0</v>
      </c>
      <c r="I47" s="133">
        <f>SUM(I16:I45)</f>
        <v>0</v>
      </c>
    </row>
    <row r="51" ht="15">
      <c r="F51" s="69"/>
    </row>
    <row r="52" ht="15.75" customHeight="1"/>
    <row r="53" ht="21" customHeight="1"/>
    <row r="54" ht="17.25" customHeight="1"/>
    <row r="67" ht="24.75" customHeight="1"/>
    <row r="69" ht="14.25" customHeight="1"/>
    <row r="74" ht="16.5" customHeight="1"/>
    <row r="75" ht="16.5" customHeight="1"/>
    <row r="77" ht="17.25" customHeight="1"/>
    <row r="93" ht="18.75" customHeight="1"/>
    <row r="104" ht="9.75" customHeight="1"/>
    <row r="114" ht="15" customHeight="1"/>
    <row r="115" ht="24.75" customHeight="1"/>
    <row r="124" ht="15.75" customHeight="1"/>
    <row r="125" ht="30.75" customHeight="1"/>
    <row r="133" ht="29.25" customHeight="1"/>
  </sheetData>
  <sheetProtection password="C47B" sheet="1"/>
  <mergeCells count="10">
    <mergeCell ref="H14:H15"/>
    <mergeCell ref="I14:I15"/>
    <mergeCell ref="B8:E8"/>
    <mergeCell ref="E14:G14"/>
    <mergeCell ref="C12:E12"/>
    <mergeCell ref="C9:E9"/>
    <mergeCell ref="B11:E11"/>
    <mergeCell ref="B14:B15"/>
    <mergeCell ref="C14:C15"/>
    <mergeCell ref="D14:D15"/>
  </mergeCells>
  <dataValidations count="2">
    <dataValidation operator="greaterThanOrEqual" allowBlank="1" showInputMessage="1" showErrorMessage="1" sqref="B16:D45"/>
    <dataValidation type="decimal" operator="greaterThanOrEqual" allowBlank="1" showInputMessage="1" showErrorMessage="1" sqref="E16:G45 I16:I45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45" r:id="rId1"/>
  <headerFooter alignWithMargins="0">
    <oddFooter>&amp;L&amp;"Calibri,Italique"&amp;8Annexes techniques - Mesure 76&amp;R&amp;"Calibri,Italique"&amp;8V1.0 Juillet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1:O37"/>
  <sheetViews>
    <sheetView showGridLines="0" view="pageBreakPreview" zoomScaleNormal="85"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4.421875" style="0" customWidth="1"/>
    <col min="2" max="2" width="40.8515625" style="0" customWidth="1"/>
    <col min="3" max="3" width="14.8515625" style="0" customWidth="1"/>
    <col min="4" max="4" width="55.140625" style="0" customWidth="1"/>
    <col min="5" max="5" width="8.7109375" style="0" customWidth="1"/>
    <col min="6" max="6" width="12.421875" style="0" customWidth="1"/>
    <col min="7" max="7" width="33.28125" style="0" customWidth="1"/>
    <col min="8" max="8" width="22.28125" style="0" bestFit="1" customWidth="1"/>
  </cols>
  <sheetData>
    <row r="1" spans="2:7" ht="30">
      <c r="B1" s="40" t="s">
        <v>48</v>
      </c>
      <c r="C1" s="40"/>
      <c r="D1" s="41"/>
      <c r="E1" s="6"/>
      <c r="F1" s="6"/>
      <c r="G1" s="6"/>
    </row>
    <row r="2" spans="2:7" ht="18">
      <c r="B2" s="8" t="s">
        <v>53</v>
      </c>
      <c r="C2" s="41"/>
      <c r="D2" s="8"/>
      <c r="E2" s="6"/>
      <c r="F2" s="6"/>
      <c r="G2" s="6"/>
    </row>
    <row r="3" spans="2:7" s="6" customFormat="1" ht="18">
      <c r="B3" s="154" t="str">
        <f>'ANXE-1-DEPENSES PREVI'!B3</f>
        <v>Mesure n°76 - Contrôle et exécution</v>
      </c>
      <c r="C3" s="41"/>
      <c r="D3" s="41"/>
      <c r="E3" s="41"/>
      <c r="F3" s="41"/>
      <c r="G3" s="8"/>
    </row>
    <row r="4" spans="2:8" s="6" customFormat="1" ht="23.25" customHeight="1">
      <c r="B4" s="323" t="str">
        <f>NOTICE!C6</f>
        <v>version 1.1 - août 2017</v>
      </c>
      <c r="C4" s="41"/>
      <c r="D4" s="41"/>
      <c r="H4"/>
    </row>
    <row r="5" spans="2:8" s="8" customFormat="1" ht="26.25">
      <c r="B5" s="43" t="s">
        <v>41</v>
      </c>
      <c r="C5" s="32"/>
      <c r="D5" s="75"/>
      <c r="E5" s="21"/>
      <c r="F5" s="21"/>
      <c r="G5" s="22"/>
      <c r="H5" s="16"/>
    </row>
    <row r="6" spans="2:8" s="8" customFormat="1" ht="26.25">
      <c r="B6" s="43"/>
      <c r="C6" s="32"/>
      <c r="D6" s="75"/>
      <c r="E6" s="21"/>
      <c r="F6" s="21"/>
      <c r="G6" s="22"/>
      <c r="H6" s="16"/>
    </row>
    <row r="7" spans="2:8" s="8" customFormat="1" ht="24.75" customHeight="1">
      <c r="B7" s="360" t="s">
        <v>0</v>
      </c>
      <c r="C7" s="361"/>
      <c r="D7" s="361"/>
      <c r="E7" s="359"/>
      <c r="F7" s="339"/>
      <c r="G7" s="22"/>
      <c r="H7" s="16"/>
    </row>
    <row r="8" spans="2:8" s="8" customFormat="1" ht="24.75" customHeight="1">
      <c r="B8" s="157" t="s">
        <v>52</v>
      </c>
      <c r="C8" s="337" t="str">
        <f>IF('ANXE-1-DEPENSES PREVI'!$C$8=0,"Veuillez renseigner cette information à l'annexe 1",'ANXE-1-DEPENSES PREVI'!$C$8)</f>
        <v>Veuillez renseigner cette information à l'annexe 1</v>
      </c>
      <c r="D8" s="338"/>
      <c r="E8" s="359"/>
      <c r="F8" s="339"/>
      <c r="G8" s="22"/>
      <c r="H8" s="16"/>
    </row>
    <row r="9" spans="2:13" ht="12" customHeight="1">
      <c r="B9" s="3"/>
      <c r="C9" s="35"/>
      <c r="D9" s="35"/>
      <c r="E9" s="21"/>
      <c r="F9" s="21"/>
      <c r="G9" s="22"/>
      <c r="H9" s="16"/>
      <c r="I9" s="18"/>
      <c r="J9" s="18"/>
      <c r="K9" s="18"/>
      <c r="L9" s="18"/>
      <c r="M9" s="18"/>
    </row>
    <row r="10" spans="2:15" s="29" customFormat="1" ht="24.75" customHeight="1">
      <c r="B10" s="360" t="s">
        <v>33</v>
      </c>
      <c r="C10" s="361"/>
      <c r="D10" s="361"/>
      <c r="E10" s="359"/>
      <c r="F10" s="339"/>
      <c r="G10" s="66"/>
      <c r="H10" s="28"/>
      <c r="I10" s="9"/>
      <c r="J10" s="9"/>
      <c r="K10" s="9"/>
      <c r="L10" s="9"/>
      <c r="M10" s="9"/>
      <c r="N10" s="28"/>
      <c r="O10" s="28"/>
    </row>
    <row r="11" spans="2:15" s="17" customFormat="1" ht="24.75" customHeight="1">
      <c r="B11" s="157" t="s">
        <v>46</v>
      </c>
      <c r="C11" s="337" t="str">
        <f>IF('ANXE-1-DEPENSES PREVI'!$C$11=0,"Veuillez renseigner cette information à l'annexe 1",'ANXE-1-DEPENSES PREVI'!$C$11)</f>
        <v>Veuillez renseigner cette information à l'annexe 1</v>
      </c>
      <c r="D11" s="338"/>
      <c r="E11" s="359"/>
      <c r="F11" s="339"/>
      <c r="G11" s="22"/>
      <c r="H11" s="16"/>
      <c r="I11" s="4"/>
      <c r="J11" s="4"/>
      <c r="K11" s="4"/>
      <c r="L11" s="4"/>
      <c r="M11" s="4"/>
      <c r="N11" s="16"/>
      <c r="O11" s="16"/>
    </row>
    <row r="12" spans="7:13" ht="15">
      <c r="G12" s="18"/>
      <c r="H12" s="18"/>
      <c r="I12" s="18"/>
      <c r="J12" s="18"/>
      <c r="K12" s="18"/>
      <c r="L12" s="18"/>
      <c r="M12" s="18"/>
    </row>
    <row r="13" spans="2:13" ht="24.75" customHeight="1">
      <c r="B13" s="288" t="s">
        <v>169</v>
      </c>
      <c r="C13" s="289" t="s">
        <v>25</v>
      </c>
      <c r="D13" s="290" t="s">
        <v>180</v>
      </c>
      <c r="G13" s="18"/>
      <c r="H13" s="18"/>
      <c r="I13" s="18"/>
      <c r="J13" s="18"/>
      <c r="K13" s="18"/>
      <c r="L13" s="18"/>
      <c r="M13" s="18"/>
    </row>
    <row r="14" spans="2:13" ht="34.5" customHeight="1">
      <c r="B14" s="300" t="s">
        <v>192</v>
      </c>
      <c r="C14" s="301" t="s">
        <v>181</v>
      </c>
      <c r="D14" s="302"/>
      <c r="G14" s="18"/>
      <c r="H14" s="18"/>
      <c r="I14" s="18"/>
      <c r="J14" s="18"/>
      <c r="K14" s="18"/>
      <c r="L14" s="18"/>
      <c r="M14" s="18"/>
    </row>
    <row r="15" spans="2:13" ht="34.5" customHeight="1">
      <c r="B15" s="300" t="s">
        <v>193</v>
      </c>
      <c r="C15" s="301" t="s">
        <v>182</v>
      </c>
      <c r="D15" s="303"/>
      <c r="G15" s="18"/>
      <c r="H15" s="18"/>
      <c r="I15" s="18"/>
      <c r="J15" s="18"/>
      <c r="K15" s="18"/>
      <c r="L15" s="18"/>
      <c r="M15" s="18"/>
    </row>
    <row r="16" spans="7:13" ht="15">
      <c r="G16" s="18"/>
      <c r="H16" s="18"/>
      <c r="I16" s="18"/>
      <c r="J16" s="18"/>
      <c r="K16" s="18"/>
      <c r="L16" s="18"/>
      <c r="M16" s="18"/>
    </row>
    <row r="17" spans="2:6" ht="47.25">
      <c r="B17" s="78" t="s">
        <v>42</v>
      </c>
      <c r="C17" s="79" t="s">
        <v>43</v>
      </c>
      <c r="D17" s="79" t="s">
        <v>44</v>
      </c>
      <c r="E17" s="80"/>
      <c r="F17" s="81" t="s">
        <v>45</v>
      </c>
    </row>
    <row r="18" spans="2:6" ht="30" customHeight="1">
      <c r="B18" s="362" t="s">
        <v>71</v>
      </c>
      <c r="C18" s="365">
        <v>1</v>
      </c>
      <c r="D18" s="285" t="s">
        <v>121</v>
      </c>
      <c r="E18" s="270"/>
      <c r="F18" s="252">
        <v>134</v>
      </c>
    </row>
    <row r="19" spans="2:6" ht="34.5" customHeight="1">
      <c r="B19" s="363"/>
      <c r="C19" s="366"/>
      <c r="D19" s="286" t="s">
        <v>122</v>
      </c>
      <c r="E19" s="271"/>
      <c r="F19" s="253">
        <v>135</v>
      </c>
    </row>
    <row r="20" spans="2:6" ht="34.5" customHeight="1">
      <c r="B20" s="363"/>
      <c r="C20" s="366"/>
      <c r="D20" s="286" t="s">
        <v>123</v>
      </c>
      <c r="E20" s="271"/>
      <c r="F20" s="253">
        <v>136</v>
      </c>
    </row>
    <row r="21" spans="2:6" ht="34.5" customHeight="1">
      <c r="B21" s="363"/>
      <c r="C21" s="366"/>
      <c r="D21" s="286" t="s">
        <v>124</v>
      </c>
      <c r="E21" s="271"/>
      <c r="F21" s="253">
        <v>137</v>
      </c>
    </row>
    <row r="22" spans="2:6" ht="34.5" customHeight="1">
      <c r="B22" s="363"/>
      <c r="C22" s="366"/>
      <c r="D22" s="286" t="s">
        <v>125</v>
      </c>
      <c r="E22" s="271"/>
      <c r="F22" s="253">
        <v>138</v>
      </c>
    </row>
    <row r="23" spans="2:6" ht="30" customHeight="1">
      <c r="B23" s="363"/>
      <c r="C23" s="366"/>
      <c r="D23" s="286" t="s">
        <v>126</v>
      </c>
      <c r="E23" s="271"/>
      <c r="F23" s="253">
        <v>139</v>
      </c>
    </row>
    <row r="24" spans="2:6" ht="34.5" customHeight="1">
      <c r="B24" s="363"/>
      <c r="C24" s="366"/>
      <c r="D24" s="286" t="s">
        <v>127</v>
      </c>
      <c r="E24" s="271"/>
      <c r="F24" s="253">
        <v>140</v>
      </c>
    </row>
    <row r="25" spans="2:6" ht="30" customHeight="1">
      <c r="B25" s="363"/>
      <c r="C25" s="366"/>
      <c r="D25" s="286" t="s">
        <v>128</v>
      </c>
      <c r="E25" s="271"/>
      <c r="F25" s="253">
        <v>141</v>
      </c>
    </row>
    <row r="26" spans="2:6" ht="30" customHeight="1">
      <c r="B26" s="363"/>
      <c r="C26" s="366"/>
      <c r="D26" s="286" t="s">
        <v>129</v>
      </c>
      <c r="E26" s="271"/>
      <c r="F26" s="253">
        <v>142</v>
      </c>
    </row>
    <row r="27" spans="2:6" ht="30" customHeight="1">
      <c r="B27" s="363"/>
      <c r="C27" s="366"/>
      <c r="D27" s="286" t="s">
        <v>130</v>
      </c>
      <c r="E27" s="271"/>
      <c r="F27" s="253">
        <v>143</v>
      </c>
    </row>
    <row r="28" spans="2:6" ht="30" customHeight="1">
      <c r="B28" s="363"/>
      <c r="C28" s="366"/>
      <c r="D28" s="286" t="s">
        <v>131</v>
      </c>
      <c r="E28" s="271"/>
      <c r="F28" s="253">
        <v>144</v>
      </c>
    </row>
    <row r="29" spans="2:6" ht="30" customHeight="1">
      <c r="B29" s="364"/>
      <c r="C29" s="367"/>
      <c r="D29" s="287" t="s">
        <v>132</v>
      </c>
      <c r="E29" s="272"/>
      <c r="F29" s="254">
        <v>145</v>
      </c>
    </row>
    <row r="30" spans="2:6" ht="34.5" customHeight="1">
      <c r="B30" s="353" t="s">
        <v>183</v>
      </c>
      <c r="C30" s="356">
        <v>2</v>
      </c>
      <c r="D30" s="291" t="s">
        <v>184</v>
      </c>
      <c r="E30" s="292"/>
      <c r="F30" s="293">
        <v>1</v>
      </c>
    </row>
    <row r="31" spans="2:6" ht="34.5" customHeight="1">
      <c r="B31" s="354"/>
      <c r="C31" s="357"/>
      <c r="D31" s="294" t="s">
        <v>185</v>
      </c>
      <c r="E31" s="295"/>
      <c r="F31" s="296">
        <v>2</v>
      </c>
    </row>
    <row r="32" spans="2:6" ht="34.5" customHeight="1">
      <c r="B32" s="354"/>
      <c r="C32" s="357"/>
      <c r="D32" s="294" t="s">
        <v>186</v>
      </c>
      <c r="E32" s="295"/>
      <c r="F32" s="296">
        <v>3</v>
      </c>
    </row>
    <row r="33" spans="2:6" ht="34.5" customHeight="1">
      <c r="B33" s="354"/>
      <c r="C33" s="357"/>
      <c r="D33" s="294" t="s">
        <v>187</v>
      </c>
      <c r="E33" s="295"/>
      <c r="F33" s="296">
        <v>4</v>
      </c>
    </row>
    <row r="34" spans="2:6" ht="34.5" customHeight="1">
      <c r="B34" s="354"/>
      <c r="C34" s="357"/>
      <c r="D34" s="294" t="s">
        <v>188</v>
      </c>
      <c r="E34" s="295"/>
      <c r="F34" s="296">
        <v>5</v>
      </c>
    </row>
    <row r="35" spans="2:6" ht="34.5" customHeight="1">
      <c r="B35" s="354"/>
      <c r="C35" s="357"/>
      <c r="D35" s="294" t="s">
        <v>189</v>
      </c>
      <c r="E35" s="295"/>
      <c r="F35" s="296">
        <v>6</v>
      </c>
    </row>
    <row r="36" spans="2:6" ht="34.5" customHeight="1">
      <c r="B36" s="354"/>
      <c r="C36" s="357"/>
      <c r="D36" s="294" t="s">
        <v>190</v>
      </c>
      <c r="E36" s="295"/>
      <c r="F36" s="296">
        <v>7</v>
      </c>
    </row>
    <row r="37" spans="2:6" ht="34.5" customHeight="1">
      <c r="B37" s="355"/>
      <c r="C37" s="358"/>
      <c r="D37" s="297" t="s">
        <v>191</v>
      </c>
      <c r="E37" s="298"/>
      <c r="F37" s="299">
        <v>8</v>
      </c>
    </row>
    <row r="40" ht="16.5" customHeight="1"/>
    <row r="41" ht="16.5" customHeight="1"/>
    <row r="43" ht="17.25" customHeight="1"/>
    <row r="59" ht="18.75" customHeight="1"/>
    <row r="70" ht="9.75" customHeight="1"/>
    <row r="80" ht="15" customHeight="1"/>
    <row r="81" ht="24.75" customHeight="1"/>
    <row r="90" ht="15.75" customHeight="1"/>
    <row r="91" ht="30.75" customHeight="1"/>
    <row r="99" ht="29.25" customHeight="1"/>
  </sheetData>
  <sheetProtection password="C47B" sheet="1" objects="1" scenarios="1"/>
  <mergeCells count="8">
    <mergeCell ref="B30:B37"/>
    <mergeCell ref="C30:C37"/>
    <mergeCell ref="C8:F8"/>
    <mergeCell ref="B7:F7"/>
    <mergeCell ref="B10:F10"/>
    <mergeCell ref="B18:B29"/>
    <mergeCell ref="C18:C29"/>
    <mergeCell ref="C11:F11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60" r:id="rId2"/>
  <headerFooter alignWithMargins="0">
    <oddFooter>&amp;L&amp;"Calibri,Italique"&amp;8Annexes techniques - Mesure 76&amp;R&amp;"Calibri,Italique"&amp;8V1.0 Juillet 2016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B1:J27"/>
  <sheetViews>
    <sheetView showGridLines="0" view="pageBreakPreview" zoomScaleNormal="98"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3.00390625" style="0" customWidth="1"/>
    <col min="2" max="2" width="61.57421875" style="0" customWidth="1"/>
    <col min="3" max="3" width="22.00390625" style="0" customWidth="1"/>
    <col min="4" max="4" width="15.28125" style="0" customWidth="1"/>
    <col min="5" max="5" width="13.421875" style="0" customWidth="1"/>
    <col min="6" max="6" width="20.8515625" style="0" bestFit="1" customWidth="1"/>
  </cols>
  <sheetData>
    <row r="1" spans="2:5" ht="30">
      <c r="B1" s="40" t="s">
        <v>48</v>
      </c>
      <c r="C1" s="40"/>
      <c r="D1" s="41"/>
      <c r="E1" s="6"/>
    </row>
    <row r="2" spans="2:5" ht="18">
      <c r="B2" s="8" t="s">
        <v>53</v>
      </c>
      <c r="C2" s="41"/>
      <c r="D2" s="8"/>
      <c r="E2" s="6"/>
    </row>
    <row r="3" spans="2:7" s="6" customFormat="1" ht="18">
      <c r="B3" s="154" t="str">
        <f>'ANXE-1-DEPENSES PREVI'!B3</f>
        <v>Mesure n°76 - Contrôle et exécution</v>
      </c>
      <c r="C3" s="41"/>
      <c r="D3" s="41"/>
      <c r="E3" s="41"/>
      <c r="F3" s="41"/>
      <c r="G3" s="8"/>
    </row>
    <row r="4" spans="2:10" ht="25.5" customHeight="1">
      <c r="B4" s="323" t="str">
        <f>NOTICE!C6</f>
        <v>version 1.1 - août 2017</v>
      </c>
      <c r="C4" s="41"/>
      <c r="D4" s="41"/>
      <c r="E4" s="6"/>
      <c r="G4" s="6"/>
      <c r="H4" s="6"/>
      <c r="I4" s="6"/>
      <c r="J4" s="6"/>
    </row>
    <row r="5" spans="2:10" ht="39" customHeight="1">
      <c r="B5" s="43" t="s">
        <v>16</v>
      </c>
      <c r="C5" s="32"/>
      <c r="D5" s="75"/>
      <c r="E5" s="21"/>
      <c r="F5" s="16"/>
      <c r="G5" s="8"/>
      <c r="H5" s="8"/>
      <c r="I5" s="8"/>
      <c r="J5" s="8"/>
    </row>
    <row r="6" spans="2:10" ht="24.75" customHeight="1">
      <c r="B6" s="360" t="s">
        <v>0</v>
      </c>
      <c r="C6" s="361"/>
      <c r="D6" s="361"/>
      <c r="E6" s="359"/>
      <c r="F6" s="339"/>
      <c r="G6" s="8"/>
      <c r="H6" s="8"/>
      <c r="I6" s="8"/>
      <c r="J6" s="8"/>
    </row>
    <row r="7" spans="2:6" s="8" customFormat="1" ht="24.75" customHeight="1">
      <c r="B7" s="156" t="s">
        <v>52</v>
      </c>
      <c r="C7" s="337" t="str">
        <f>IF('ANXE-1-DEPENSES PREVI'!$C$8=0,"Veuillez renseigner cette information à l'annexe 1",'ANXE-1-DEPENSES PREVI'!$C$8)</f>
        <v>Veuillez renseigner cette information à l'annexe 1</v>
      </c>
      <c r="D7" s="338"/>
      <c r="E7" s="359"/>
      <c r="F7" s="339"/>
    </row>
    <row r="8" spans="2:10" ht="12" customHeight="1">
      <c r="B8" s="1"/>
      <c r="C8" s="35"/>
      <c r="D8" s="35"/>
      <c r="E8" s="21"/>
      <c r="F8" s="16"/>
      <c r="G8" s="18"/>
      <c r="H8" s="18"/>
      <c r="I8" s="18"/>
      <c r="J8" s="18"/>
    </row>
    <row r="9" spans="2:10" s="10" customFormat="1" ht="24.75" customHeight="1">
      <c r="B9" s="360" t="s">
        <v>33</v>
      </c>
      <c r="C9" s="361"/>
      <c r="D9" s="361"/>
      <c r="E9" s="359"/>
      <c r="F9" s="339"/>
      <c r="G9" s="9"/>
      <c r="H9" s="9"/>
      <c r="I9" s="9"/>
      <c r="J9" s="9"/>
    </row>
    <row r="10" spans="2:10" ht="24.75" customHeight="1">
      <c r="B10" s="156" t="s">
        <v>46</v>
      </c>
      <c r="C10" s="337" t="str">
        <f>IF('ANXE-1-DEPENSES PREVI'!$C$11=0,"Veuillez renseigner cette information à l'annexe 1",'ANXE-1-DEPENSES PREVI'!$C$11)</f>
        <v>Veuillez renseigner cette information à l'annexe 1</v>
      </c>
      <c r="D10" s="338"/>
      <c r="E10" s="359"/>
      <c r="F10" s="339"/>
      <c r="G10" s="4"/>
      <c r="H10" s="4"/>
      <c r="I10" s="4"/>
      <c r="J10" s="4"/>
    </row>
    <row r="11" spans="2:5" ht="15">
      <c r="B11" s="1"/>
      <c r="C11" s="1"/>
      <c r="D11" s="1"/>
      <c r="E11" s="1"/>
    </row>
    <row r="12" spans="2:5" ht="33" customHeight="1">
      <c r="B12" s="76" t="s">
        <v>57</v>
      </c>
      <c r="C12" s="77" t="s">
        <v>67</v>
      </c>
      <c r="D12" s="77" t="s">
        <v>58</v>
      </c>
      <c r="E12" s="255" t="s">
        <v>68</v>
      </c>
    </row>
    <row r="13" spans="2:5" ht="19.5" customHeight="1">
      <c r="B13" s="368" t="s">
        <v>133</v>
      </c>
      <c r="C13" s="369"/>
      <c r="D13" s="369"/>
      <c r="E13" s="370"/>
    </row>
    <row r="14" spans="2:5" ht="30" customHeight="1">
      <c r="B14" s="256" t="s">
        <v>135</v>
      </c>
      <c r="C14" s="82" t="s">
        <v>77</v>
      </c>
      <c r="D14" s="273"/>
      <c r="E14" s="274"/>
    </row>
    <row r="15" spans="2:5" ht="30" customHeight="1">
      <c r="B15" s="257" t="s">
        <v>136</v>
      </c>
      <c r="C15" s="71" t="s">
        <v>77</v>
      </c>
      <c r="D15" s="275"/>
      <c r="E15" s="276"/>
    </row>
    <row r="16" spans="2:5" ht="30" customHeight="1">
      <c r="B16" s="257" t="s">
        <v>137</v>
      </c>
      <c r="C16" s="71" t="s">
        <v>77</v>
      </c>
      <c r="D16" s="275"/>
      <c r="E16" s="276"/>
    </row>
    <row r="17" spans="2:5" ht="30" customHeight="1">
      <c r="B17" s="257" t="s">
        <v>138</v>
      </c>
      <c r="C17" s="71" t="s">
        <v>77</v>
      </c>
      <c r="D17" s="275"/>
      <c r="E17" s="276"/>
    </row>
    <row r="18" spans="2:5" ht="30" customHeight="1">
      <c r="B18" s="257" t="s">
        <v>139</v>
      </c>
      <c r="C18" s="71" t="s">
        <v>77</v>
      </c>
      <c r="D18" s="275"/>
      <c r="E18" s="276"/>
    </row>
    <row r="19" spans="2:5" ht="30" customHeight="1">
      <c r="B19" s="257" t="s">
        <v>140</v>
      </c>
      <c r="C19" s="71" t="s">
        <v>77</v>
      </c>
      <c r="D19" s="275"/>
      <c r="E19" s="276"/>
    </row>
    <row r="20" spans="2:5" ht="30" customHeight="1">
      <c r="B20" s="258" t="s">
        <v>141</v>
      </c>
      <c r="C20" s="259" t="s">
        <v>77</v>
      </c>
      <c r="D20" s="277"/>
      <c r="E20" s="278"/>
    </row>
    <row r="21" spans="2:5" ht="19.5" customHeight="1">
      <c r="B21" s="371" t="s">
        <v>134</v>
      </c>
      <c r="C21" s="372"/>
      <c r="D21" s="372"/>
      <c r="E21" s="373"/>
    </row>
    <row r="22" spans="2:5" ht="51" customHeight="1">
      <c r="B22" s="260" t="s">
        <v>168</v>
      </c>
      <c r="C22" s="82" t="s">
        <v>77</v>
      </c>
      <c r="D22" s="273"/>
      <c r="E22" s="274"/>
    </row>
    <row r="23" spans="2:5" ht="30" customHeight="1">
      <c r="B23" s="261" t="s">
        <v>142</v>
      </c>
      <c r="C23" s="71" t="s">
        <v>77</v>
      </c>
      <c r="D23" s="275"/>
      <c r="E23" s="276"/>
    </row>
    <row r="24" spans="2:5" ht="30" customHeight="1">
      <c r="B24" s="261" t="s">
        <v>143</v>
      </c>
      <c r="C24" s="71" t="s">
        <v>77</v>
      </c>
      <c r="D24" s="275"/>
      <c r="E24" s="276"/>
    </row>
    <row r="25" spans="2:5" ht="51" customHeight="1">
      <c r="B25" s="261" t="s">
        <v>144</v>
      </c>
      <c r="C25" s="71" t="s">
        <v>77</v>
      </c>
      <c r="D25" s="275"/>
      <c r="E25" s="276"/>
    </row>
    <row r="26" spans="2:5" ht="48" customHeight="1">
      <c r="B26" s="261" t="s">
        <v>145</v>
      </c>
      <c r="C26" s="71" t="s">
        <v>77</v>
      </c>
      <c r="D26" s="275"/>
      <c r="E26" s="276"/>
    </row>
    <row r="27" spans="2:5" ht="30" customHeight="1">
      <c r="B27" s="262" t="s">
        <v>146</v>
      </c>
      <c r="C27" s="259" t="s">
        <v>77</v>
      </c>
      <c r="D27" s="277"/>
      <c r="E27" s="278"/>
    </row>
    <row r="33" ht="15.75" customHeight="1"/>
    <row r="34" ht="21" customHeight="1"/>
    <row r="35" ht="17.25" customHeight="1"/>
    <row r="48" ht="24.75" customHeight="1"/>
    <row r="50" ht="14.25" customHeight="1"/>
    <row r="55" ht="16.5" customHeight="1"/>
    <row r="56" ht="16.5" customHeight="1"/>
    <row r="58" ht="17.25" customHeight="1"/>
    <row r="74" ht="18.75" customHeight="1"/>
    <row r="85" ht="9.75" customHeight="1"/>
    <row r="95" ht="15" customHeight="1"/>
    <row r="96" ht="24.75" customHeight="1"/>
    <row r="105" ht="15.75" customHeight="1"/>
    <row r="106" ht="30.75" customHeight="1"/>
    <row r="114" ht="29.25" customHeight="1"/>
  </sheetData>
  <sheetProtection password="C47B" sheet="1"/>
  <mergeCells count="6">
    <mergeCell ref="B6:F6"/>
    <mergeCell ref="B13:E13"/>
    <mergeCell ref="B21:E21"/>
    <mergeCell ref="C7:F7"/>
    <mergeCell ref="C10:F10"/>
    <mergeCell ref="B9:F9"/>
  </mergeCells>
  <dataValidations count="1">
    <dataValidation type="list" allowBlank="1" showInputMessage="1" showErrorMessage="1" sqref="C22:C27 C14:C20">
      <formula1>"copie, original"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74" r:id="rId2"/>
  <headerFooter alignWithMargins="0">
    <oddFooter>&amp;L&amp;"Calibri,Italique"&amp;8Annexes techniques - Mesure 76&amp;R&amp;"Calibri,Italique"&amp;8V1.0 Juillet 2016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tabColor indexed="50"/>
    <pageSetUpPr fitToPage="1"/>
  </sheetPr>
  <dimension ref="B1:H25"/>
  <sheetViews>
    <sheetView showGridLines="0" view="pageBreakPreview" zoomScaleSheetLayoutView="100" zoomScalePageLayoutView="10" workbookViewId="0" topLeftCell="A1">
      <selection activeCell="B5" sqref="B5"/>
    </sheetView>
  </sheetViews>
  <sheetFormatPr defaultColWidth="11.421875" defaultRowHeight="15"/>
  <cols>
    <col min="1" max="1" width="4.140625" style="0" customWidth="1"/>
    <col min="2" max="2" width="47.140625" style="0" customWidth="1"/>
    <col min="3" max="5" width="25.7109375" style="0" customWidth="1"/>
  </cols>
  <sheetData>
    <row r="1" spans="2:7" ht="30">
      <c r="B1" s="40" t="s">
        <v>48</v>
      </c>
      <c r="C1" s="40"/>
      <c r="D1" s="41"/>
      <c r="E1" s="6"/>
      <c r="F1" s="6"/>
      <c r="G1" s="6"/>
    </row>
    <row r="2" spans="2:7" ht="18">
      <c r="B2" s="42" t="s">
        <v>53</v>
      </c>
      <c r="C2" s="41"/>
      <c r="D2" s="42"/>
      <c r="E2" s="6"/>
      <c r="F2" s="6"/>
      <c r="G2" s="6"/>
    </row>
    <row r="3" spans="2:7" s="6" customFormat="1" ht="18">
      <c r="B3" s="154" t="str">
        <f>'ANXE-1-DEPENSES PREVI'!B3</f>
        <v>Mesure n°76 - Contrôle et exécution</v>
      </c>
      <c r="C3" s="41"/>
      <c r="D3" s="41"/>
      <c r="E3" s="41"/>
      <c r="F3" s="41"/>
      <c r="G3" s="8"/>
    </row>
    <row r="4" spans="2:4" s="6" customFormat="1" ht="15">
      <c r="B4" s="323" t="str">
        <f>NOTICE!C6</f>
        <v>version 1.1 - août 2017</v>
      </c>
      <c r="C4" s="41"/>
      <c r="D4" s="41"/>
    </row>
    <row r="5" spans="2:7" s="29" customFormat="1" ht="36.75" customHeight="1">
      <c r="B5" s="43" t="s">
        <v>97</v>
      </c>
      <c r="C5" s="32"/>
      <c r="D5" s="30"/>
      <c r="E5" s="21"/>
      <c r="F5" s="21"/>
      <c r="G5" s="22"/>
    </row>
    <row r="6" spans="2:7" s="17" customFormat="1" ht="24.75" customHeight="1">
      <c r="B6" s="360" t="s">
        <v>0</v>
      </c>
      <c r="C6" s="361"/>
      <c r="D6" s="361"/>
      <c r="E6" s="339"/>
      <c r="F6" s="21"/>
      <c r="G6" s="22"/>
    </row>
    <row r="7" spans="2:7" s="17" customFormat="1" ht="24.75" customHeight="1">
      <c r="B7" s="155" t="s">
        <v>52</v>
      </c>
      <c r="C7" s="337" t="str">
        <f>IF('ANXE-1-DEPENSES PREVI'!$C$8=0,"Veuillez renseigner cette information à l'annexe 1",'ANXE-1-DEPENSES PREVI'!$C$8)</f>
        <v>Veuillez renseigner cette information à l'annexe 1</v>
      </c>
      <c r="D7" s="338"/>
      <c r="E7" s="339"/>
      <c r="F7" s="21"/>
      <c r="G7" s="22"/>
    </row>
    <row r="8" spans="2:7" s="17" customFormat="1" ht="12" customHeight="1">
      <c r="B8" s="3"/>
      <c r="C8" s="35"/>
      <c r="D8" s="35"/>
      <c r="E8" s="21"/>
      <c r="F8" s="21"/>
      <c r="G8" s="22"/>
    </row>
    <row r="9" spans="2:7" s="29" customFormat="1" ht="24.75" customHeight="1">
      <c r="B9" s="360" t="s">
        <v>33</v>
      </c>
      <c r="C9" s="361"/>
      <c r="D9" s="361"/>
      <c r="E9" s="339"/>
      <c r="F9" s="65"/>
      <c r="G9" s="66"/>
    </row>
    <row r="10" spans="2:7" s="17" customFormat="1" ht="24.75" customHeight="1">
      <c r="B10" s="155" t="s">
        <v>46</v>
      </c>
      <c r="C10" s="337" t="str">
        <f>IF('ANXE-1-DEPENSES PREVI'!$C$11=0,"Veuillez renseigner cette information à l'annexe 1",'ANXE-1-DEPENSES PREVI'!$C$11)</f>
        <v>Veuillez renseigner cette information à l'annexe 1</v>
      </c>
      <c r="D10" s="338"/>
      <c r="E10" s="339"/>
      <c r="F10" s="21"/>
      <c r="G10" s="22"/>
    </row>
    <row r="11" s="17" customFormat="1" ht="15" customHeight="1"/>
    <row r="12" spans="2:5" s="10" customFormat="1" ht="24.75" customHeight="1">
      <c r="B12" s="379" t="s">
        <v>59</v>
      </c>
      <c r="C12" s="380"/>
      <c r="D12" s="380"/>
      <c r="E12" s="380"/>
    </row>
    <row r="13" spans="2:8" s="10" customFormat="1" ht="33" customHeight="1">
      <c r="B13" s="60" t="s">
        <v>8</v>
      </c>
      <c r="C13" s="374" t="s">
        <v>7</v>
      </c>
      <c r="D13" s="375"/>
      <c r="E13" s="376"/>
      <c r="H13" s="12"/>
    </row>
    <row r="14" spans="2:5" s="10" customFormat="1" ht="33" customHeight="1">
      <c r="B14" s="60" t="s">
        <v>162</v>
      </c>
      <c r="C14" s="377"/>
      <c r="D14" s="377"/>
      <c r="E14" s="376"/>
    </row>
    <row r="15" spans="2:5" s="10" customFormat="1" ht="33" customHeight="1">
      <c r="B15" s="60" t="s">
        <v>80</v>
      </c>
      <c r="C15" s="378"/>
      <c r="D15" s="378"/>
      <c r="E15" s="376"/>
    </row>
    <row r="16" spans="2:5" s="10" customFormat="1" ht="15">
      <c r="B16" s="72"/>
      <c r="E16" s="11"/>
    </row>
    <row r="17" spans="2:6" s="10" customFormat="1" ht="27" customHeight="1">
      <c r="B17" s="44"/>
      <c r="C17" s="62" t="s">
        <v>9</v>
      </c>
      <c r="D17" s="70" t="s">
        <v>10</v>
      </c>
      <c r="E17" s="62" t="s">
        <v>11</v>
      </c>
      <c r="F17" s="74"/>
    </row>
    <row r="18" spans="2:5" s="10" customFormat="1" ht="24.75" customHeight="1">
      <c r="B18" s="60" t="s">
        <v>12</v>
      </c>
      <c r="C18" s="279"/>
      <c r="D18" s="279"/>
      <c r="E18" s="279"/>
    </row>
    <row r="19" spans="2:5" s="10" customFormat="1" ht="24.75" customHeight="1">
      <c r="B19" s="60" t="s">
        <v>13</v>
      </c>
      <c r="C19" s="279"/>
      <c r="D19" s="279"/>
      <c r="E19" s="279"/>
    </row>
    <row r="20" spans="2:5" s="10" customFormat="1" ht="24.75" customHeight="1">
      <c r="B20" s="60" t="s">
        <v>14</v>
      </c>
      <c r="C20" s="279"/>
      <c r="D20" s="279"/>
      <c r="E20" s="279"/>
    </row>
    <row r="21" spans="2:5" s="10" customFormat="1" ht="24.75" customHeight="1">
      <c r="B21" s="60" t="s">
        <v>15</v>
      </c>
      <c r="C21" s="279"/>
      <c r="D21" s="279"/>
      <c r="E21" s="279"/>
    </row>
    <row r="22" spans="2:5" s="10" customFormat="1" ht="24.75" customHeight="1">
      <c r="B22" s="60" t="s">
        <v>158</v>
      </c>
      <c r="C22" s="279"/>
      <c r="D22" s="279"/>
      <c r="E22" s="279"/>
    </row>
    <row r="23" spans="2:5" s="10" customFormat="1" ht="24.75" customHeight="1">
      <c r="B23" s="60" t="s">
        <v>159</v>
      </c>
      <c r="C23" s="279"/>
      <c r="D23" s="279"/>
      <c r="E23" s="279"/>
    </row>
    <row r="24" spans="2:5" s="10" customFormat="1" ht="24.75" customHeight="1">
      <c r="B24" s="60" t="s">
        <v>160</v>
      </c>
      <c r="C24" s="279"/>
      <c r="D24" s="279"/>
      <c r="E24" s="279"/>
    </row>
    <row r="25" spans="2:5" s="10" customFormat="1" ht="24.75" customHeight="1">
      <c r="B25" s="60" t="s">
        <v>161</v>
      </c>
      <c r="C25" s="279"/>
      <c r="D25" s="279"/>
      <c r="E25" s="279"/>
    </row>
    <row r="26" ht="15.75" customHeight="1"/>
    <row r="27" ht="21" customHeight="1"/>
    <row r="28" ht="17.25" customHeight="1"/>
    <row r="41" ht="24.75" customHeight="1"/>
    <row r="43" ht="14.25" customHeight="1"/>
    <row r="48" ht="16.5" customHeight="1"/>
    <row r="49" ht="16.5" customHeight="1"/>
    <row r="51" ht="17.25" customHeight="1"/>
    <row r="67" ht="18.75" customHeight="1"/>
    <row r="78" ht="9.75" customHeight="1"/>
    <row r="88" ht="15" customHeight="1"/>
    <row r="89" ht="24.75" customHeight="1"/>
    <row r="98" ht="15.75" customHeight="1"/>
    <row r="99" ht="30.75" customHeight="1"/>
    <row r="107" ht="29.25" customHeight="1"/>
  </sheetData>
  <sheetProtection password="C47B" sheet="1"/>
  <mergeCells count="8">
    <mergeCell ref="C13:E13"/>
    <mergeCell ref="C14:E14"/>
    <mergeCell ref="C15:E15"/>
    <mergeCell ref="B6:E6"/>
    <mergeCell ref="B12:E12"/>
    <mergeCell ref="C10:E10"/>
    <mergeCell ref="C7:E7"/>
    <mergeCell ref="B9:E9"/>
  </mergeCells>
  <dataValidations count="3">
    <dataValidation type="decimal" operator="greaterThanOrEqual" allowBlank="1" showInputMessage="1" showErrorMessage="1" sqref="C18:E25">
      <formula1>-5000000</formula1>
    </dataValidation>
    <dataValidation type="date" operator="greaterThan" allowBlank="1" showInputMessage="1" showErrorMessage="1" sqref="C15:D15">
      <formula1>1</formula1>
    </dataValidation>
    <dataValidation type="whole" operator="greaterThanOrEqual" allowBlank="1" showInputMessage="1" showErrorMessage="1" sqref="C14:D1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8" r:id="rId1"/>
  <headerFooter alignWithMargins="0">
    <oddFooter>&amp;L&amp;"Calibri,Italique"&amp;8Annexes techniques - Mesure 76&amp;R&amp;"Calibri,Italique"&amp;8V1.0 Juillet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H17"/>
  <sheetViews>
    <sheetView showGridLines="0" view="pageBreakPreview" zoomScaleSheetLayoutView="100" zoomScalePageLayoutView="10" workbookViewId="0" topLeftCell="A1">
      <selection activeCell="B5" sqref="B5"/>
    </sheetView>
  </sheetViews>
  <sheetFormatPr defaultColWidth="11.421875" defaultRowHeight="15"/>
  <cols>
    <col min="1" max="1" width="3.28125" style="0" customWidth="1"/>
    <col min="2" max="2" width="40.421875" style="0" customWidth="1"/>
    <col min="3" max="3" width="74.57421875" style="0" customWidth="1"/>
    <col min="4" max="4" width="34.8515625" style="0" customWidth="1"/>
    <col min="5" max="5" width="20.421875" style="0" bestFit="1" customWidth="1"/>
  </cols>
  <sheetData>
    <row r="1" spans="2:5" ht="30">
      <c r="B1" s="40" t="s">
        <v>48</v>
      </c>
      <c r="C1" s="40"/>
      <c r="D1" s="6"/>
      <c r="E1" s="6"/>
    </row>
    <row r="2" spans="2:5" ht="18">
      <c r="B2" s="42" t="s">
        <v>53</v>
      </c>
      <c r="C2" s="41"/>
      <c r="D2" s="6"/>
      <c r="E2" s="6"/>
    </row>
    <row r="3" spans="2:7" s="6" customFormat="1" ht="18">
      <c r="B3" s="154" t="str">
        <f>'ANXE-1-DEPENSES PREVI'!B3</f>
        <v>Mesure n°76 - Contrôle et exécution</v>
      </c>
      <c r="C3" s="41"/>
      <c r="D3" s="41"/>
      <c r="E3" s="41"/>
      <c r="F3" s="41"/>
      <c r="G3" s="8"/>
    </row>
    <row r="4" spans="2:8" ht="15">
      <c r="B4" s="323" t="str">
        <f>NOTICE!C6</f>
        <v>version 1.1 - août 2017</v>
      </c>
      <c r="C4" s="41"/>
      <c r="D4" s="6"/>
      <c r="E4" s="6"/>
      <c r="F4" s="6"/>
      <c r="G4" s="6"/>
      <c r="H4" s="6"/>
    </row>
    <row r="5" spans="2:8" ht="40.5" customHeight="1">
      <c r="B5" s="43" t="s">
        <v>81</v>
      </c>
      <c r="C5" s="32"/>
      <c r="D5" s="21"/>
      <c r="E5" s="21"/>
      <c r="F5" s="29"/>
      <c r="G5" s="29"/>
      <c r="H5" s="29"/>
    </row>
    <row r="6" spans="2:3" ht="24.75" customHeight="1">
      <c r="B6" s="360" t="s">
        <v>0</v>
      </c>
      <c r="C6" s="381"/>
    </row>
    <row r="7" spans="2:3" ht="24.75" customHeight="1">
      <c r="B7" s="152" t="s">
        <v>52</v>
      </c>
      <c r="C7" s="150" t="str">
        <f>IF('ANXE-1-DEPENSES PREVI'!$C$8=0,"Veuillez renseigner cette information à l'annexe 1",'ANXE-1-DEPENSES PREVI'!$C$8)</f>
        <v>Veuillez renseigner cette information à l'annexe 1</v>
      </c>
    </row>
    <row r="8" spans="2:3" ht="12" customHeight="1">
      <c r="B8" s="3"/>
      <c r="C8" s="35"/>
    </row>
    <row r="9" spans="2:5" s="10" customFormat="1" ht="24.75" customHeight="1">
      <c r="B9" s="360" t="s">
        <v>33</v>
      </c>
      <c r="C9" s="381"/>
      <c r="E9" s="12"/>
    </row>
    <row r="10" spans="2:3" ht="24.75" customHeight="1">
      <c r="B10" s="152" t="s">
        <v>46</v>
      </c>
      <c r="C10" s="151" t="str">
        <f>IF('ANXE-1-DEPENSES PREVI'!$C$11=0,"Veuillez renseigner cette information à l'annexe 1",'ANXE-1-DEPENSES PREVI'!$C$11)</f>
        <v>Veuillez renseigner cette information à l'annexe 1</v>
      </c>
    </row>
    <row r="11" ht="14.25" customHeight="1">
      <c r="C11" s="68"/>
    </row>
    <row r="12" spans="2:4" ht="35.25" customHeight="1">
      <c r="B12" s="386" t="s">
        <v>78</v>
      </c>
      <c r="C12" s="387"/>
      <c r="D12" s="332"/>
    </row>
    <row r="13" spans="2:4" ht="157.5" customHeight="1">
      <c r="B13" s="390" t="s">
        <v>64</v>
      </c>
      <c r="C13" s="384"/>
      <c r="D13" s="385"/>
    </row>
    <row r="14" spans="2:4" ht="122.25" customHeight="1">
      <c r="B14" s="391"/>
      <c r="C14" s="388"/>
      <c r="D14" s="389"/>
    </row>
    <row r="15" spans="1:4" ht="13.5" customHeight="1">
      <c r="A15" s="1"/>
      <c r="B15" s="136"/>
      <c r="C15" s="128"/>
      <c r="D15" s="129"/>
    </row>
    <row r="16" spans="2:4" ht="22.5" customHeight="1">
      <c r="B16" s="386" t="s">
        <v>66</v>
      </c>
      <c r="C16" s="387"/>
      <c r="D16" s="332"/>
    </row>
    <row r="17" spans="2:4" ht="315" customHeight="1">
      <c r="B17" s="139" t="s">
        <v>65</v>
      </c>
      <c r="C17" s="382"/>
      <c r="D17" s="383"/>
    </row>
    <row r="18" ht="18" customHeight="1"/>
    <row r="27" ht="24.75" customHeight="1"/>
    <row r="29" ht="14.25" customHeight="1"/>
    <row r="34" ht="16.5" customHeight="1"/>
    <row r="35" ht="16.5" customHeight="1"/>
    <row r="37" ht="17.25" customHeight="1"/>
    <row r="53" ht="18.75" customHeight="1"/>
    <row r="64" ht="9.75" customHeight="1"/>
    <row r="74" ht="15" customHeight="1"/>
    <row r="75" ht="24.75" customHeight="1"/>
    <row r="84" ht="15.75" customHeight="1"/>
    <row r="85" ht="30.75" customHeight="1"/>
    <row r="93" ht="29.25" customHeight="1"/>
  </sheetData>
  <sheetProtection password="C47B" sheet="1" formatRows="0"/>
  <mergeCells count="8">
    <mergeCell ref="B6:C6"/>
    <mergeCell ref="B9:C9"/>
    <mergeCell ref="C17:D17"/>
    <mergeCell ref="C13:D13"/>
    <mergeCell ref="B12:D12"/>
    <mergeCell ref="B16:D16"/>
    <mergeCell ref="C14:D14"/>
    <mergeCell ref="B13:B14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66" r:id="rId1"/>
  <headerFooter alignWithMargins="0">
    <oddFooter>&amp;L&amp;"Calibri,Italique"&amp;8Annexes techniques - Mesure 76&amp;R&amp;"Calibri,Italique"&amp;8V1.0 Juillet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DPMA/SDAEP/BPSCP</dc:creator>
  <cp:keywords/>
  <dc:description/>
  <cp:lastModifiedBy>DE PONTBRIAND</cp:lastModifiedBy>
  <cp:lastPrinted>2017-08-25T12:38:18Z</cp:lastPrinted>
  <dcterms:created xsi:type="dcterms:W3CDTF">2015-01-19T16:29:54Z</dcterms:created>
  <dcterms:modified xsi:type="dcterms:W3CDTF">2017-08-30T13:55:41Z</dcterms:modified>
  <cp:category/>
  <cp:version/>
  <cp:contentType/>
  <cp:contentStatus/>
</cp:coreProperties>
</file>