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30" tabRatio="719" activeTab="0"/>
  </bookViews>
  <sheets>
    <sheet name="NOTICE" sheetId="1" r:id="rId1"/>
    <sheet name="ANXE-1-DEPENSES PREVI" sheetId="2" r:id="rId2"/>
    <sheet name="ANXE-2-RESSOURCES PREVI" sheetId="3" r:id="rId3"/>
    <sheet name="ANXE-3-AIDES-PUBLIQUES" sheetId="4" r:id="rId4"/>
    <sheet name="ANXE-4-INDICATEURS" sheetId="5" r:id="rId5"/>
    <sheet name="ANXE-5-PIECES_COMPLEMENTAIR" sheetId="6" r:id="rId6"/>
    <sheet name="ANXE-7-DESCRIPTIF DE L'OP" sheetId="7" r:id="rId7"/>
  </sheets>
  <externalReferences>
    <externalReference r:id="rId10"/>
    <externalReference r:id="rId11"/>
  </externalReferences>
  <definedNames>
    <definedName name="_xlfn.IFERROR" hidden="1">#NAME?</definedName>
    <definedName name="_xlfn_IFERROR">NA()</definedName>
    <definedName name="Code_Sites_Dossier" localSheetId="3">'ANXE-3-AIDES-PUBLIQUES'!#REF!</definedName>
    <definedName name="Code_Sites_Dossier" localSheetId="4">'[2]ANXE-5-PIECES_COMPLEMENTAIRES'!#REF!</definedName>
    <definedName name="Code_Sites_Dossier" localSheetId="5">'ANXE-5-PIECES_COMPLEMENTAIR'!#REF!</definedName>
    <definedName name="Code_Sites_Dossier" localSheetId="0">#REF!</definedName>
    <definedName name="Code_Sites_Dossier">#REF!</definedName>
    <definedName name="Financeurs" localSheetId="3">'ANXE-3-AIDES-PUBLIQUES'!#REF!</definedName>
    <definedName name="Financeurs" localSheetId="4">'[2]ANXE-5-PIECES_COMPLEMENTAIRES'!#REF!</definedName>
    <definedName name="Financeurs" localSheetId="5">'ANXE-5-PIECES_COMPLEMENTAIR'!#REF!</definedName>
    <definedName name="Financeurs" localSheetId="0">#REF!</definedName>
    <definedName name="Financeurs">#REF!</definedName>
    <definedName name="_xlnm.Print_Titles" localSheetId="4">'ANXE-4-INDICATEURS'!$5:$10</definedName>
    <definedName name="_xlnm.Print_Titles" localSheetId="5">'ANXE-5-PIECES_COMPLEMENTAIR'!$5:$10</definedName>
    <definedName name="_xlnm.Print_Titles" localSheetId="6">'ANXE-7-DESCRIPTIF DE L''OP'!$5:$10</definedName>
    <definedName name="_xlnm.Print_Titles" localSheetId="0">'NOTICE'!$6:$11</definedName>
    <definedName name="Liste1" localSheetId="3">'ANXE-3-AIDES-PUBLIQUES'!#REF!</definedName>
    <definedName name="Liste1" localSheetId="4">'[2]ANXE-5-PIECES_COMPLEMENTAIRES'!#REF!</definedName>
    <definedName name="Liste1" localSheetId="5">'ANXE-5-PIECES_COMPLEMENTAIR'!#REF!</definedName>
    <definedName name="Liste1" localSheetId="0">#REF!</definedName>
    <definedName name="Liste1">#REF!</definedName>
    <definedName name="Liste2" localSheetId="3">'ANXE-3-AIDES-PUBLIQUES'!#REF!</definedName>
    <definedName name="Liste2" localSheetId="4">'[2]ANXE-5-PIECES_COMPLEMENTAIRES'!#REF!</definedName>
    <definedName name="Liste2" localSheetId="5">'ANXE-5-PIECES_COMPLEMENTAIR'!#REF!</definedName>
    <definedName name="Liste2" localSheetId="0">#REF!</definedName>
    <definedName name="Liste2">#REF!</definedName>
    <definedName name="Missions" localSheetId="3">'ANXE-3-AIDES-PUBLIQUES'!#REF!</definedName>
    <definedName name="Missions" localSheetId="4">'[2]ANXE-5-PIECES_COMPLEMENTAIRES'!#REF!</definedName>
    <definedName name="Missions" localSheetId="5">'ANXE-5-PIECES_COMPLEMENTAIR'!#REF!</definedName>
    <definedName name="Missions" localSheetId="0">#REF!</definedName>
    <definedName name="Missions">#REF!</definedName>
    <definedName name="Modalité" localSheetId="3">'ANXE-3-AIDES-PUBLIQUES'!#REF!</definedName>
    <definedName name="Modalité" localSheetId="4">'[2]ANXE-5-PIECES_COMPLEMENTAIRES'!#REF!</definedName>
    <definedName name="Modalité" localSheetId="5">'ANXE-5-PIECES_COMPLEMENTAIR'!#REF!</definedName>
    <definedName name="Modalité" localSheetId="0">#REF!</definedName>
    <definedName name="Modalité">#REF!</definedName>
    <definedName name="ouinon">'[1]BASE DE DONNEES'!$B$1:$B$2</definedName>
    <definedName name="Poste" localSheetId="3">'ANXE-3-AIDES-PUBLIQUES'!#REF!</definedName>
    <definedName name="Poste" localSheetId="4">'[2]ANXE-5-PIECES_COMPLEMENTAIRES'!#REF!</definedName>
    <definedName name="Poste" localSheetId="5">'ANXE-5-PIECES_COMPLEMENTAIR'!#REF!</definedName>
    <definedName name="Poste" localSheetId="0">#REF!</definedName>
    <definedName name="Poste">#REF!</definedName>
    <definedName name="Régions" localSheetId="3">'ANXE-3-AIDES-PUBLIQUES'!#REF!</definedName>
    <definedName name="Régions" localSheetId="4">'[2]ANXE-5-PIECES_COMPLEMENTAIRES'!#REF!</definedName>
    <definedName name="Régions" localSheetId="5">'ANXE-5-PIECES_COMPLEMENTAIR'!#REF!</definedName>
    <definedName name="Régions" localSheetId="0">#REF!</definedName>
    <definedName name="Régions">#REF!</definedName>
    <definedName name="Statut_Juridique" localSheetId="3">'ANXE-3-AIDES-PUBLIQUES'!#REF!</definedName>
    <definedName name="Statut_Juridique" localSheetId="4">'[2]ANXE-5-PIECES_COMPLEMENTAIRES'!#REF!</definedName>
    <definedName name="Statut_Juridique" localSheetId="5">'ANXE-5-PIECES_COMPLEMENTAIR'!#REF!</definedName>
    <definedName name="Statut_Juridique" localSheetId="0">#REF!</definedName>
    <definedName name="Statut_Juridique">#REF!</definedName>
    <definedName name="Unité" localSheetId="3">'ANXE-3-AIDES-PUBLIQUES'!#REF!</definedName>
    <definedName name="Unité" localSheetId="4">'[2]ANXE-5-PIECES_COMPLEMENTAIRES'!#REF!</definedName>
    <definedName name="Unité" localSheetId="5">'ANXE-5-PIECES_COMPLEMENTAIR'!#REF!</definedName>
    <definedName name="Unité" localSheetId="0">#REF!</definedName>
    <definedName name="Unité">#REF!</definedName>
    <definedName name="_xlnm.Print_Area" localSheetId="1">'ANXE-1-DEPENSES PREVI'!$B$1:$H$250</definedName>
    <definedName name="_xlnm.Print_Area" localSheetId="2">'ANXE-2-RESSOURCES PREVI'!$B$1:$E$88</definedName>
    <definedName name="_xlnm.Print_Area" localSheetId="3">'ANXE-3-AIDES-PUBLIQUES'!$A$1:$I$46</definedName>
    <definedName name="_xlnm.Print_Area" localSheetId="4">'ANXE-4-INDICATEURS'!$B$1:$G$21</definedName>
    <definedName name="_xlnm.Print_Area" localSheetId="5">'ANXE-5-PIECES_COMPLEMENTAIR'!$B$1:$G$21</definedName>
    <definedName name="_xlnm.Print_Area" localSheetId="6">'ANXE-7-DESCRIPTIF DE L''OP'!$B$1:$E$18</definedName>
    <definedName name="_xlnm.Print_Area" localSheetId="0">'NOTICE'!$A$1:$I$30</definedName>
  </definedNames>
  <calcPr fullCalcOnLoad="1"/>
</workbook>
</file>

<file path=xl/sharedStrings.xml><?xml version="1.0" encoding="utf-8"?>
<sst xmlns="http://schemas.openxmlformats.org/spreadsheetml/2006/main" count="510" uniqueCount="182">
  <si>
    <t>Identification du demandeur</t>
  </si>
  <si>
    <t>Nom du financeur</t>
  </si>
  <si>
    <t>Année N-1</t>
  </si>
  <si>
    <t>Année N-2</t>
  </si>
  <si>
    <t>Année N-3</t>
  </si>
  <si>
    <t>Montant obtenu</t>
  </si>
  <si>
    <t>AUTOFINANCEMENT</t>
  </si>
  <si>
    <t xml:space="preserve"> </t>
  </si>
  <si>
    <t>ANNEXE 5 : Pièces complémentaires</t>
  </si>
  <si>
    <t xml:space="preserve">TOTAL </t>
  </si>
  <si>
    <t>Description de la dépense</t>
  </si>
  <si>
    <t>Identifiant du justificatif</t>
  </si>
  <si>
    <t>Quantité</t>
  </si>
  <si>
    <t>Information sur le justificatif joint et qui permet de l'identifier (ex: N° de devis )</t>
  </si>
  <si>
    <t>Description de l'intervention</t>
  </si>
  <si>
    <t>Temps de travail sur l'opération</t>
  </si>
  <si>
    <t>Unité</t>
  </si>
  <si>
    <t>Montant présenté</t>
  </si>
  <si>
    <t xml:space="preserve">Montant de la dépense de rémunération pour l'intervention </t>
  </si>
  <si>
    <t>Quantité de l'intervention</t>
  </si>
  <si>
    <t xml:space="preserve">Valeur barème </t>
  </si>
  <si>
    <t xml:space="preserve">Dénomination du fournisseur </t>
  </si>
  <si>
    <t xml:space="preserve">Nom de l'entreprise, de la structure émétrice du devis </t>
  </si>
  <si>
    <t xml:space="preserve">Montant de la dépense selon le barème </t>
  </si>
  <si>
    <t>Poste de dépense</t>
  </si>
  <si>
    <t>Identification de l'opération</t>
  </si>
  <si>
    <t>Frais directement liés à l'opération</t>
  </si>
  <si>
    <t>Trajet en train, trajet en avion, …</t>
  </si>
  <si>
    <t>Intensité de l'aide</t>
  </si>
  <si>
    <t>Taux de cofinancement FEAMP</t>
  </si>
  <si>
    <t>Total ressources publiques</t>
  </si>
  <si>
    <t>Montant total des ressources</t>
  </si>
  <si>
    <t>ANNEXE 4 : Indicateurs et données relatives à la mise en œuvre opérationnelle (DMO)</t>
  </si>
  <si>
    <t>Données relatives à la mise en œuvre du projet</t>
  </si>
  <si>
    <t>Code du type de donnée</t>
  </si>
  <si>
    <t>Valeur de la donnée</t>
  </si>
  <si>
    <t>Code de la donnée</t>
  </si>
  <si>
    <t>Libellé de l'opération</t>
  </si>
  <si>
    <t>Total des aides publiques sollicitées</t>
  </si>
  <si>
    <t xml:space="preserve">DEMANDE D'AIDE </t>
  </si>
  <si>
    <t>OUI</t>
  </si>
  <si>
    <t xml:space="preserve">Nom / Prénom ou Dénomination sociale </t>
  </si>
  <si>
    <t>FONDS EUROPEEN POUR LES AFFAIRES MARITIMES ET LA PECHE (FEAMP)</t>
  </si>
  <si>
    <r>
      <t xml:space="preserve">Montant d'aide obtenue 
</t>
    </r>
    <r>
      <rPr>
        <sz val="7"/>
        <color indexed="9"/>
        <rFont val="Arial"/>
        <family val="2"/>
      </rPr>
      <t>(si l'aide est en cours, montant demandé)</t>
    </r>
  </si>
  <si>
    <t>ANNEXE 3 : Aides publiques obtenues au cours des 3 derniers exercices fiscaux</t>
  </si>
  <si>
    <t>Montant déclaré</t>
  </si>
  <si>
    <t>Description de la pièce</t>
  </si>
  <si>
    <t>Pièce jointe</t>
  </si>
  <si>
    <t>Nature de la dépense précisée</t>
  </si>
  <si>
    <t xml:space="preserve">Montant de dépenses prévisionnelles </t>
  </si>
  <si>
    <t xml:space="preserve">Descriptif technique de l'opération </t>
  </si>
  <si>
    <t>Si l'opération se déroule sur plusieurs sites, précisez les zones concernées</t>
  </si>
  <si>
    <t>Localisation géographique de l'opération</t>
  </si>
  <si>
    <t>Original / Copie</t>
  </si>
  <si>
    <t>Sans objet</t>
  </si>
  <si>
    <t>Coût horaire</t>
  </si>
  <si>
    <t>Montant du coût horaire utilisé - voir notice</t>
  </si>
  <si>
    <r>
      <t>Dépenses d'investissement et de services</t>
    </r>
    <r>
      <rPr>
        <sz val="12"/>
        <rFont val="Arial"/>
        <family val="2"/>
      </rPr>
      <t xml:space="preserve"> (sur devis) </t>
    </r>
  </si>
  <si>
    <t>Demandez-vous que vos coûts indirects soient financés à hauteur de 15 % des dépenses directes de personnel liées à l'opération ?</t>
  </si>
  <si>
    <r>
      <t xml:space="preserve">Montant total présenté au titre des dépenses indirectes 
</t>
    </r>
    <r>
      <rPr>
        <sz val="11"/>
        <color indexed="9"/>
        <rFont val="Arial"/>
        <family val="2"/>
      </rPr>
      <t>(15% des frais de personnel)</t>
    </r>
  </si>
  <si>
    <t>Objectifs stratégiques et opérationnels de l'opération (et public cible le cas échéant)</t>
  </si>
  <si>
    <t>TOTAL :</t>
  </si>
  <si>
    <t>ANNEXE 7 : Descriptif de l'opération</t>
  </si>
  <si>
    <t>Total ressources privées</t>
  </si>
  <si>
    <t>Ressources privées nécessaires</t>
  </si>
  <si>
    <t xml:space="preserve">Identification du demandeur </t>
  </si>
  <si>
    <t>Tableau des aides sollicitées</t>
  </si>
  <si>
    <t>Taux de cofinancement national</t>
  </si>
  <si>
    <t>FINANCEMENTS PRIVES</t>
  </si>
  <si>
    <t>Remplissez totalement l'annexe 1 avant de commencer à compléter l'annexe 2</t>
  </si>
  <si>
    <t>Si vous avez sollicité et/ou obtenu d'autres aides publiques pour ce projet, renseignez d'abord le tableau "Financeurs Publics" ci-dessous</t>
  </si>
  <si>
    <r>
      <t xml:space="preserve">Nom du financeur
</t>
    </r>
    <r>
      <rPr>
        <sz val="8"/>
        <color indexed="9"/>
        <rFont val="Arial"/>
        <family val="2"/>
      </rPr>
      <t>(Autres collectivités territoriales ou organismes publics)</t>
    </r>
  </si>
  <si>
    <t>ANNEXE 1 : Dépenses prévisionnelles de l'opération</t>
  </si>
  <si>
    <t xml:space="preserve">
</t>
  </si>
  <si>
    <r>
      <t>Frais de déplacement</t>
    </r>
    <r>
      <rPr>
        <sz val="12"/>
        <rFont val="Arial"/>
        <family val="2"/>
      </rPr>
      <t xml:space="preserve"> (sur frais réels)  </t>
    </r>
  </si>
  <si>
    <t>Catégorie de salariés</t>
  </si>
  <si>
    <t>Nature du travail à réaliser sur l'opération (ex: animation, gestion…etc.)</t>
  </si>
  <si>
    <t>Pour les salariés du secteur privé et des entreprises publiques, précisez la catégorie professionnelle</t>
  </si>
  <si>
    <r>
      <t xml:space="preserve">NATURE DU FINANCEUR
</t>
    </r>
    <r>
      <rPr>
        <sz val="8"/>
        <color indexed="9"/>
        <rFont val="Arial"/>
        <family val="2"/>
      </rPr>
      <t>(ex : FEP, FEADER, organismes publics, 
collectivité territoriale…)</t>
    </r>
  </si>
  <si>
    <r>
      <t xml:space="preserve">OBJET DU FINANCEMENT 
</t>
    </r>
    <r>
      <rPr>
        <sz val="8"/>
        <color indexed="9"/>
        <rFont val="Arial"/>
        <family val="2"/>
      </rPr>
      <t>(intulé de l'opération financée)</t>
    </r>
  </si>
  <si>
    <r>
      <t xml:space="preserve">FORME DE L'AIDE 
</t>
    </r>
    <r>
      <rPr>
        <sz val="8"/>
        <color indexed="9"/>
        <rFont val="Arial"/>
        <family val="2"/>
      </rPr>
      <t>(ex : subvention, aide remboursable, etc…)</t>
    </r>
  </si>
  <si>
    <t xml:space="preserve">MONTANT DE L'AIDE ATTRIBUEE </t>
  </si>
  <si>
    <r>
      <t xml:space="preserve">MONTANT D'AIDE OBTENU
</t>
    </r>
    <r>
      <rPr>
        <b/>
        <sz val="10"/>
        <color indexed="9"/>
        <rFont val="Arial"/>
        <family val="2"/>
      </rPr>
      <t>(Année N)</t>
    </r>
  </si>
  <si>
    <t>total :</t>
  </si>
  <si>
    <r>
      <t xml:space="preserve">Contreparties nationales sollicitées
</t>
    </r>
    <r>
      <rPr>
        <i/>
        <sz val="8"/>
        <color indexed="9"/>
        <rFont val="Arial"/>
        <family val="2"/>
      </rPr>
      <t>Participations Etat et Région sollicitées, déduites des financements publics déjà obtenus</t>
    </r>
  </si>
  <si>
    <r>
      <t xml:space="preserve">Date de l'obtention
</t>
    </r>
    <r>
      <rPr>
        <sz val="7"/>
        <color indexed="9"/>
        <rFont val="Arial"/>
        <family val="2"/>
      </rPr>
      <t>(si l'aide est en cours, date de la demande)
Format JJ/MM/AA</t>
    </r>
  </si>
  <si>
    <r>
      <t>Frais de personnels directement liés à l'opération</t>
    </r>
    <r>
      <rPr>
        <sz val="12"/>
        <rFont val="Arial"/>
        <family val="2"/>
      </rPr>
      <t xml:space="preserve"> (dépenses de rémunération sur coût horaire)</t>
    </r>
  </si>
  <si>
    <r>
      <t>Dépenses indirectes liées à l'opération</t>
    </r>
    <r>
      <rPr>
        <sz val="12"/>
        <rFont val="Arial"/>
        <family val="2"/>
      </rPr>
      <t xml:space="preserve"> (dépenses déterminées sur une base forfaitaire proratisée)</t>
    </r>
    <r>
      <rPr>
        <b/>
        <sz val="12"/>
        <rFont val="Arial"/>
        <family val="2"/>
      </rPr>
      <t xml:space="preserve">
</t>
    </r>
  </si>
  <si>
    <r>
      <t>Frais de restauration et d'hébergement</t>
    </r>
    <r>
      <rPr>
        <sz val="12"/>
        <rFont val="Arial"/>
        <family val="2"/>
      </rPr>
      <t xml:space="preserve"> (sur une base forfaitaire)  </t>
    </r>
  </si>
  <si>
    <r>
      <t>Frais de déplacement</t>
    </r>
    <r>
      <rPr>
        <sz val="12"/>
        <rFont val="Arial"/>
        <family val="2"/>
      </rPr>
      <t xml:space="preserve"> (sur barème)  </t>
    </r>
  </si>
  <si>
    <t>Montant unitaire associé - voir notice</t>
  </si>
  <si>
    <t>Valeur forfait</t>
  </si>
  <si>
    <t>Déplacement en voiture</t>
  </si>
  <si>
    <t>Si vous récupérez totalement la TVA sur cette dépense.</t>
  </si>
  <si>
    <t>Temps de travail prévu sur l'intervention 
(nombre d'heures) - voir notice</t>
  </si>
  <si>
    <t xml:space="preserve">Si vous ne récupérez pas  la TVA sur cette dépense ou si vous la récupérez partiellement </t>
  </si>
  <si>
    <r>
      <t xml:space="preserve">Montant présenté TVA
</t>
    </r>
    <r>
      <rPr>
        <sz val="10"/>
        <color indexed="9"/>
        <rFont val="Arial"/>
        <family val="2"/>
      </rPr>
      <t>(TVA non récupérée)</t>
    </r>
  </si>
  <si>
    <t>Montant présenté HT</t>
  </si>
  <si>
    <t xml:space="preserve">Montant présenté HT </t>
  </si>
  <si>
    <t>Description du trajet</t>
  </si>
  <si>
    <t>Nombre de trajets</t>
  </si>
  <si>
    <t>Information permettant d'identifier le justificatif: devis, capture écran d'un site de commande de vol/SNCF</t>
  </si>
  <si>
    <t>Si vous récupérez totalement la TVA sur cette dépense</t>
  </si>
  <si>
    <t>Type d'opération</t>
  </si>
  <si>
    <t>Montant de la dépense selon le forfait</t>
  </si>
  <si>
    <t>Montant unitaire associé au barème - voir notice</t>
  </si>
  <si>
    <t>Nombre de kilomètres par trajet</t>
  </si>
  <si>
    <t>Distance parcourue</t>
  </si>
  <si>
    <t>Restauration : nombre de repas
Logement : nombre de nuités</t>
  </si>
  <si>
    <t>ANNEXE 2 : Ressources prévisionnelles</t>
  </si>
  <si>
    <t>Si vous avez obtenu des prêts supérieurs aux ressources privées nécessaires, ne renseignez que leur part permettant de présenter  les ressources privées et publiques en équilibre.</t>
  </si>
  <si>
    <t>Montant total obtenu :</t>
  </si>
  <si>
    <t>Montant total retenu pour le plan de financement :</t>
  </si>
  <si>
    <t>PARTICIPATION SOLLICITEE DE L'ETAT  :</t>
  </si>
  <si>
    <t>PARTICIPATION SOLLICITEE DE LA REGION :</t>
  </si>
  <si>
    <t>AIDES FEAMP SOLLICITEES</t>
  </si>
  <si>
    <t>Part dans les financements publics nationaux</t>
  </si>
  <si>
    <t>SYNTHESE DES RESSOURCES PREVISIONNELLES DE L'OPERATION</t>
  </si>
  <si>
    <t>Total ressources privées présentées*</t>
  </si>
  <si>
    <t>autofinancement :</t>
  </si>
  <si>
    <t>autres apports privés :</t>
  </si>
  <si>
    <t>Etat :</t>
  </si>
  <si>
    <t>région :</t>
  </si>
  <si>
    <t>autres financeurs publics nationaux :</t>
  </si>
  <si>
    <t>FEAMP :</t>
  </si>
  <si>
    <t>* Si vous avez obtenus des prêts financiers supérieurs aux apports privés nécessaires, seule est retenue la part utile pour respecter l'équilibre entre les aides publiques et les apports privés.</t>
  </si>
  <si>
    <t>AUTRES APPORTS PRIVES</t>
  </si>
  <si>
    <t>Part Etat :</t>
  </si>
  <si>
    <t>Part Région :</t>
  </si>
  <si>
    <t>Annexe 1</t>
  </si>
  <si>
    <t>Dépenses prévisionnelles</t>
  </si>
  <si>
    <t>Annexe 2</t>
  </si>
  <si>
    <t>Ressources prévisionnelles</t>
  </si>
  <si>
    <t>Annexe 3</t>
  </si>
  <si>
    <t>Aides publiques obtenues au cours des 3 derniers exercices fiscaux</t>
  </si>
  <si>
    <t>Annexe 4</t>
  </si>
  <si>
    <t>Indicateurs et données relatives à la mise en œuvre opérationnelle</t>
  </si>
  <si>
    <t>Annexe 5</t>
  </si>
  <si>
    <t>Pièces complémentaires</t>
  </si>
  <si>
    <t>Annexe 7</t>
  </si>
  <si>
    <t>Descriptif de l'opération</t>
  </si>
  <si>
    <t>Le document est protégé. Seules peuvent être renseignées les cellules apparaissant en jaune :</t>
  </si>
  <si>
    <t>Afin de faciliter vos démarches, des formules automatiques sont intégrées dans des cellules bleues :</t>
  </si>
  <si>
    <t>Exemple :</t>
  </si>
  <si>
    <t xml:space="preserve">Dans ce tableau, vous pouvez remplir les champs : "quantité", "unité" et "valeur barème". </t>
  </si>
  <si>
    <t xml:space="preserve">Le montant de dépenses présentées est automatiquement calculé (multiplication de la quantité par la valeur du barème correspondant). </t>
  </si>
  <si>
    <t xml:space="preserve">Dans l'annexe 1, vous pouvez, au besoin, rajouter des lignes en cliquant sur les boutons situés à gauches des tableaux. </t>
  </si>
  <si>
    <t xml:space="preserve">Afin de pouvoir utiliser cette option, il vous faut activer les macros dans le document. </t>
  </si>
  <si>
    <t>TOTAL DEPENSES PREVISIONNELLES PRESENTEES :</t>
  </si>
  <si>
    <t>Contrôle et éradication des maladies</t>
  </si>
  <si>
    <t>Nombre de travailleurs salariés bénéficiant de l'opération</t>
  </si>
  <si>
    <t>copie</t>
  </si>
  <si>
    <t>original</t>
  </si>
  <si>
    <t>Document ou arrêté de reconnaissance du GDS / OVS / ASR / réseau</t>
  </si>
  <si>
    <t>Ce fichier regroupe les annexes techniques du formulaire de demande FEAMP pour la mesure n°56a - Santé et bien-être des animaux (contrôle et éradication des maladies)</t>
  </si>
  <si>
    <t>Mesure n°56a - Santé et bien-être des animaux (contrôle et éradication des maladies)</t>
  </si>
  <si>
    <t>Le demandeur est l'Etat</t>
  </si>
  <si>
    <r>
      <t xml:space="preserve">Document de l’UE validant le programme déposé 
</t>
    </r>
    <r>
      <rPr>
        <u val="single"/>
        <sz val="11"/>
        <rFont val="Arial"/>
        <family val="2"/>
      </rPr>
      <t>ou</t>
    </r>
    <r>
      <rPr>
        <sz val="11"/>
        <rFont val="Arial"/>
        <family val="2"/>
      </rPr>
      <t xml:space="preserve"> 
Récépissé du dépôt du programme auprès de la commission européenne.</t>
    </r>
  </si>
  <si>
    <t>Statuts de l'organisme</t>
  </si>
  <si>
    <t>Prestations de service, dépenses d'investissement</t>
  </si>
  <si>
    <t>Dossier technico-économique : présentation du programme mis en
œuvre (le programme adressé à la commission européenne pourra
faire office)</t>
  </si>
  <si>
    <t>Le demandeur est un GDS / OVS / ASR / réseau</t>
  </si>
  <si>
    <t>Dossier technico-économique de présentation des actions</t>
  </si>
  <si>
    <t>Pour les organismes de droit public</t>
  </si>
  <si>
    <t>Pour les demandes présentées par l'Etat, les dépenses renseignées sont celles retenues dans le programme déposé auprès de la Commission européenne en application du règlement (UE) n°652/2014..</t>
  </si>
  <si>
    <r>
      <t>AUTRES FINANCEURS PUBLICS</t>
    </r>
    <r>
      <rPr>
        <b/>
        <sz val="12"/>
        <color indexed="55"/>
        <rFont val="Arial"/>
        <family val="2"/>
      </rPr>
      <t xml:space="preserve"> </t>
    </r>
    <r>
      <rPr>
        <i/>
        <sz val="11"/>
        <color indexed="55"/>
        <rFont val="Arial"/>
        <family val="2"/>
      </rPr>
      <t>(à renseigner par les demandeurs hors Etat, dans le cas où d'autres financements ont déjà été demandés et/ou obtenus)</t>
    </r>
  </si>
  <si>
    <t>Pour les demandeurs hors Etat, veuillez renseigner l'ensemble des aides publiques obtenues relatives à toutes opérations liées au contrôle et l'éradication des maladies dans le secteur aquacole</t>
  </si>
  <si>
    <t>Pour la surveillance zones indemnes uniquement</t>
  </si>
  <si>
    <r>
      <t xml:space="preserve">Le demandeur est un organisme de droit public au sens de la directive 2014/24/UE  </t>
    </r>
    <r>
      <rPr>
        <i/>
        <sz val="10"/>
        <color indexed="55"/>
        <rFont val="Arial"/>
        <family val="2"/>
      </rPr>
      <t>(intensité d'aide = 80%)</t>
    </r>
  </si>
  <si>
    <r>
      <t xml:space="preserve">Le demandeur est un OVS / GDS / ASR ou réseau sanitaire reconnu par l'Etat (si non reconnus organismes de droit public) </t>
    </r>
    <r>
      <rPr>
        <i/>
        <sz val="10"/>
        <color indexed="55"/>
        <rFont val="Arial"/>
        <family val="2"/>
      </rPr>
      <t>(intensité d'aide = 60%)</t>
    </r>
  </si>
  <si>
    <r>
      <t>Le demandeur est l'Etat</t>
    </r>
    <r>
      <rPr>
        <i/>
        <sz val="10"/>
        <color indexed="55"/>
        <rFont val="Arial"/>
        <family val="2"/>
      </rPr>
      <t xml:space="preserve"> (intensité d'aide = 100%)</t>
    </r>
  </si>
  <si>
    <t xml:space="preserve">Indicateurs de résultats </t>
  </si>
  <si>
    <t>Ces dépenses sont calculées sur la base des barèmes de la fonction publique
Pour la surveillance zones indemnes uniquement</t>
  </si>
  <si>
    <t>Valeur cible en fin d'opération</t>
  </si>
  <si>
    <t>Milliers d'€</t>
  </si>
  <si>
    <t>Tonnes</t>
  </si>
  <si>
    <r>
      <t xml:space="preserve">2.1 - </t>
    </r>
    <r>
      <rPr>
        <sz val="11"/>
        <color indexed="8"/>
        <rFont val="Arial"/>
        <family val="2"/>
      </rPr>
      <t>Variation du volume de la production aquacole</t>
    </r>
  </si>
  <si>
    <r>
      <t xml:space="preserve">2.2 - </t>
    </r>
    <r>
      <rPr>
        <sz val="11"/>
        <color indexed="8"/>
        <rFont val="Arial"/>
        <family val="2"/>
      </rPr>
      <t>Variation de la valeur de la production aquacole</t>
    </r>
  </si>
  <si>
    <r>
      <t xml:space="preserve">2.4 - </t>
    </r>
    <r>
      <rPr>
        <sz val="11"/>
        <color indexed="8"/>
        <rFont val="Arial"/>
        <family val="2"/>
      </rPr>
      <t>Variation du volume de la production de l’aquaculture biologique</t>
    </r>
  </si>
  <si>
    <r>
      <t xml:space="preserve">2.5 - </t>
    </r>
    <r>
      <rPr>
        <sz val="11"/>
        <color indexed="8"/>
        <rFont val="Arial"/>
        <family val="2"/>
      </rPr>
      <t>Variation du volume de la production avec système de recirculation</t>
    </r>
  </si>
  <si>
    <r>
      <t xml:space="preserve">2.6 - </t>
    </r>
    <r>
      <rPr>
        <sz val="11"/>
        <color indexed="8"/>
        <rFont val="Arial"/>
        <family val="2"/>
      </rPr>
      <t>Variation du volume de la production aquacole certifiée dans le cadre de systèmes volontaires en matière de durabilité</t>
    </r>
  </si>
  <si>
    <t>version 1.2 - août 2017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</si>
</sst>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0\ &quot;€&quot;"/>
    <numFmt numFmtId="170" formatCode="#,##0.00\ _€"/>
    <numFmt numFmtId="171" formatCode="_-* #,##0.00\ [$€-40C]_-;\-* #,##0.00\ [$€-40C]_-;_-* &quot;-&quot;??\ [$€-40C]_-;_-@_-"/>
    <numFmt numFmtId="172" formatCode="0.0%"/>
    <numFmt numFmtId="173" formatCode="_-* #,##0.000\ [$€-40C]_-;\-* #,##0.000\ [$€-40C]_-;_-* &quot;-&quot;??\ [$€-40C]_-;_-@_-"/>
    <numFmt numFmtId="174" formatCode="0.0"/>
    <numFmt numFmtId="175" formatCode="#,##0.0"/>
    <numFmt numFmtId="176" formatCode="#,##0\ &quot;€&quot;"/>
    <numFmt numFmtId="177" formatCode="#,##0\ [$€-40C];\-#,##0\ [$€-40C]"/>
    <numFmt numFmtId="178" formatCode="00000"/>
    <numFmt numFmtId="179" formatCode="0&quot; h&quot;"/>
    <numFmt numFmtId="180" formatCode="#,##0.00\ [$€-40C];\-#,##0.00\ [$€-40C]"/>
    <numFmt numFmtId="181" formatCode="dd/mm/yy;@"/>
    <numFmt numFmtId="182" formatCode="0\ &quot;€&quot;"/>
    <numFmt numFmtId="183" formatCode="0.00\ &quot;€&quot;"/>
    <numFmt numFmtId="184" formatCode="\ * #,##0.00\ [$€-40C]\ ;\-* #,##0.00\ [$€-40C]\ ;\ * \-#\ [$€-40C]\ ;@\ "/>
    <numFmt numFmtId="185" formatCode="#,##0.00&quot; €&quot;"/>
    <numFmt numFmtId="186" formatCode="0&quot; jour(s)&quot;"/>
    <numFmt numFmtId="187" formatCode="0&quot; K€&quot;"/>
    <numFmt numFmtId="188" formatCode="0.00&quot; K€&quot;"/>
    <numFmt numFmtId="189" formatCode="0&quot; t&quot;"/>
    <numFmt numFmtId="190" formatCode="0&quot; Km&quot;"/>
    <numFmt numFmtId="191" formatCode="0&quot; €/Km&quot;"/>
    <numFmt numFmtId="192" formatCode="_-* #,##0.00\ _€_-;\-* #,##0.00\ _€_-;_-* \-??\ _€_-;_-@_-"/>
    <numFmt numFmtId="193" formatCode="_-* #,##0.00\ [$€-40C]_-;\-* #,##0.00\ [$€-40C]_-;_-* \-??\ [$€-40C]_-;_-@_-"/>
    <numFmt numFmtId="194" formatCode="0.00&quot; €&quot;"/>
    <numFmt numFmtId="195" formatCode="0&quot; L&quot;"/>
    <numFmt numFmtId="196" formatCode="0&quot; L/€&quot;"/>
    <numFmt numFmtId="197" formatCode="_-* #,##0\ &quot;€&quot;_-;\-* #,##0\ &quot;€&quot;_-;_-* &quot;-&quot;??\ &quot;€&quot;_-;_-@_-"/>
    <numFmt numFmtId="198" formatCode="0&quot; ETP&quot;"/>
    <numFmt numFmtId="199" formatCode="0&quot; K€/ETP&quot;"/>
    <numFmt numFmtId="200" formatCode="0&quot; ans&quot;"/>
    <numFmt numFmtId="201" formatCode="0&quot; m&quot;"/>
    <numFmt numFmtId="202" formatCode="0&quot; Kg&quot;"/>
    <numFmt numFmtId="203" formatCode="0&quot; L/Kg&quot;"/>
    <numFmt numFmtId="204" formatCode="0&quot; L/h&quot;"/>
    <numFmt numFmtId="205" formatCode="0&quot; L/an&quot;"/>
    <numFmt numFmtId="206" formatCode="0&quot; sites&quot;"/>
    <numFmt numFmtId="207" formatCode="0.00&quot; k€&quot;"/>
  </numFmts>
  <fonts count="85"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4"/>
      <color indexed="4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7"/>
      <color indexed="9"/>
      <name val="Arial"/>
      <family val="2"/>
    </font>
    <font>
      <b/>
      <sz val="24"/>
      <color indexed="49"/>
      <name val="Arial"/>
      <family val="2"/>
    </font>
    <font>
      <sz val="11"/>
      <color indexed="49"/>
      <name val="Calibri"/>
      <family val="2"/>
    </font>
    <font>
      <b/>
      <sz val="20"/>
      <color indexed="4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i/>
      <sz val="8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9"/>
      <color indexed="60"/>
      <name val="Arial"/>
      <family val="2"/>
    </font>
    <font>
      <i/>
      <sz val="11"/>
      <color indexed="23"/>
      <name val="Arial"/>
      <family val="2"/>
    </font>
    <font>
      <b/>
      <sz val="12"/>
      <color indexed="55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u val="single"/>
      <sz val="9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Calibri"/>
      <family val="2"/>
    </font>
    <font>
      <i/>
      <sz val="9"/>
      <color indexed="23"/>
      <name val="Arial"/>
      <family val="2"/>
    </font>
    <font>
      <b/>
      <sz val="10"/>
      <color indexed="10"/>
      <name val="Arial"/>
      <family val="2"/>
    </font>
    <font>
      <i/>
      <sz val="11"/>
      <color indexed="55"/>
      <name val="Arial"/>
      <family val="2"/>
    </font>
    <font>
      <sz val="8"/>
      <color indexed="9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sz val="11"/>
      <color indexed="10"/>
      <name val="Arial"/>
      <family val="2"/>
    </font>
    <font>
      <sz val="10"/>
      <color indexed="17"/>
      <name val="Arial"/>
      <family val="2"/>
    </font>
    <font>
      <sz val="10"/>
      <color indexed="55"/>
      <name val="Arial"/>
      <family val="2"/>
    </font>
    <font>
      <b/>
      <i/>
      <sz val="11"/>
      <color indexed="23"/>
      <name val="Arial"/>
      <family val="2"/>
    </font>
    <font>
      <sz val="11"/>
      <color indexed="55"/>
      <name val="Arial"/>
      <family val="2"/>
    </font>
    <font>
      <sz val="12"/>
      <color indexed="8"/>
      <name val="Arial"/>
      <family val="2"/>
    </font>
    <font>
      <b/>
      <u val="single"/>
      <sz val="12"/>
      <color indexed="10"/>
      <name val="Arial"/>
      <family val="2"/>
    </font>
    <font>
      <i/>
      <sz val="11"/>
      <color indexed="8"/>
      <name val="Arial"/>
      <family val="2"/>
    </font>
    <font>
      <b/>
      <sz val="11"/>
      <color indexed="17"/>
      <name val="Arial"/>
      <family val="2"/>
    </font>
    <font>
      <b/>
      <u val="single"/>
      <sz val="12"/>
      <color indexed="49"/>
      <name val="Arial"/>
      <family val="2"/>
    </font>
    <font>
      <b/>
      <u val="single"/>
      <sz val="12"/>
      <name val="Arial"/>
      <family val="2"/>
    </font>
    <font>
      <b/>
      <sz val="10"/>
      <color indexed="23"/>
      <name val="Arial"/>
      <family val="2"/>
    </font>
    <font>
      <i/>
      <sz val="12"/>
      <color indexed="9"/>
      <name val="Arial"/>
      <family val="2"/>
    </font>
    <font>
      <i/>
      <sz val="11"/>
      <color indexed="9"/>
      <name val="Calibri"/>
      <family val="2"/>
    </font>
    <font>
      <i/>
      <sz val="10"/>
      <color indexed="55"/>
      <name val="Arial"/>
      <family val="2"/>
    </font>
    <font>
      <u val="single"/>
      <sz val="11"/>
      <name val="Arial"/>
      <family val="2"/>
    </font>
    <font>
      <b/>
      <sz val="12"/>
      <color indexed="9"/>
      <name val="Calibri"/>
      <family val="2"/>
    </font>
    <font>
      <i/>
      <sz val="12"/>
      <color indexed="23"/>
      <name val="Arial"/>
      <family val="2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8"/>
      <color indexed="60"/>
      <name val="Arial"/>
      <family val="2"/>
    </font>
    <font>
      <sz val="10"/>
      <color indexed="21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1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>
        <color indexed="55"/>
      </left>
      <right style="thin">
        <color indexed="55"/>
      </right>
      <top style="hair"/>
      <bottom style="hair"/>
    </border>
    <border>
      <left style="thin">
        <color indexed="55"/>
      </left>
      <right style="hair"/>
      <top style="hair"/>
      <bottom style="hair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>
        <color indexed="63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>
        <color indexed="63"/>
      </left>
      <right>
        <color indexed="63"/>
      </right>
      <top style="mediumDashed">
        <color indexed="23"/>
      </top>
      <bottom>
        <color indexed="63"/>
      </bottom>
    </border>
    <border>
      <left style="medium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 style="thin">
        <color indexed="55"/>
      </right>
      <top style="thin"/>
      <bottom style="medium"/>
    </border>
    <border>
      <left style="thin">
        <color indexed="55"/>
      </left>
      <right style="medium"/>
      <top style="thin"/>
      <bottom style="medium"/>
    </border>
    <border>
      <left style="thick">
        <color indexed="51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 style="thick">
        <color indexed="51"/>
      </right>
      <top>
        <color indexed="63"/>
      </top>
      <bottom style="thick">
        <color indexed="51"/>
      </bottom>
    </border>
    <border>
      <left style="thin"/>
      <right style="thin">
        <color indexed="55"/>
      </right>
      <top style="thin"/>
      <bottom style="thin"/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/>
      <bottom style="thin">
        <color indexed="23"/>
      </bottom>
    </border>
    <border>
      <left style="thin">
        <color indexed="55"/>
      </left>
      <right style="thin">
        <color indexed="55"/>
      </right>
      <top style="thin"/>
      <bottom style="thin">
        <color indexed="23"/>
      </bottom>
    </border>
    <border>
      <left style="thin">
        <color indexed="55"/>
      </left>
      <right>
        <color indexed="6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0" fillId="11" borderId="1" applyNumberFormat="0" applyAlignment="0">
      <protection locked="0"/>
    </xf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" borderId="2" applyNumberFormat="0" applyAlignment="0" applyProtection="0"/>
    <xf numFmtId="0" fontId="38" fillId="0" borderId="3" applyNumberFormat="0" applyFill="0" applyAlignment="0" applyProtection="0"/>
    <xf numFmtId="0" fontId="80" fillId="0" borderId="4" applyNumberFormat="0">
      <alignment horizontal="left" vertical="center" wrapText="1"/>
      <protection locked="0"/>
    </xf>
    <xf numFmtId="0" fontId="81" fillId="0" borderId="5">
      <alignment horizontal="left" vertical="center"/>
      <protection locked="0"/>
    </xf>
    <xf numFmtId="0" fontId="0" fillId="4" borderId="6" applyNumberFormat="0" applyFont="0" applyAlignment="0" applyProtection="0"/>
    <xf numFmtId="0" fontId="39" fillId="3" borderId="2" applyNumberFormat="0" applyAlignment="0" applyProtection="0"/>
    <xf numFmtId="0" fontId="40" fillId="1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6" borderId="4" applyNumberFormat="0" applyFont="0" applyBorder="0" applyAlignment="0">
      <protection/>
    </xf>
    <xf numFmtId="0" fontId="82" fillId="0" borderId="4" applyNumberFormat="0" applyAlignment="0">
      <protection locked="0"/>
    </xf>
    <xf numFmtId="0" fontId="28" fillId="16" borderId="0" applyNumberFormat="0" applyBorder="0" applyAlignment="0" applyProtection="0"/>
    <xf numFmtId="0" fontId="44" fillId="2" borderId="7" applyNumberFormat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50" fillId="17" borderId="12" applyNumberFormat="0" applyAlignment="0" applyProtection="0"/>
  </cellStyleXfs>
  <cellXfs count="4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18" borderId="0" xfId="0" applyFill="1" applyBorder="1" applyAlignment="1" applyProtection="1">
      <alignment horizontal="left"/>
      <protection/>
    </xf>
    <xf numFmtId="0" fontId="0" fillId="18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18" borderId="0" xfId="0" applyFont="1" applyFill="1" applyBorder="1" applyAlignment="1" applyProtection="1">
      <alignment horizontal="left"/>
      <protection/>
    </xf>
    <xf numFmtId="0" fontId="4" fillId="18" borderId="0" xfId="0" applyFont="1" applyFill="1" applyAlignment="1">
      <alignment/>
    </xf>
    <xf numFmtId="0" fontId="4" fillId="18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/>
      <protection/>
    </xf>
    <xf numFmtId="9" fontId="0" fillId="0" borderId="0" xfId="0" applyNumberFormat="1" applyBorder="1" applyAlignment="1">
      <alignment horizontal="right"/>
    </xf>
    <xf numFmtId="0" fontId="4" fillId="0" borderId="0" xfId="0" applyFont="1" applyAlignment="1">
      <alignment vertical="center" wrapText="1"/>
    </xf>
    <xf numFmtId="0" fontId="0" fillId="18" borderId="0" xfId="0" applyFill="1" applyBorder="1" applyAlignment="1" applyProtection="1">
      <alignment horizontal="left" vertical="center"/>
      <protection/>
    </xf>
    <xf numFmtId="0" fontId="0" fillId="18" borderId="0" xfId="0" applyFill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10" borderId="13" xfId="0" applyFont="1" applyFill="1" applyBorder="1" applyAlignment="1">
      <alignment horizontal="left" vertical="center"/>
    </xf>
    <xf numFmtId="0" fontId="21" fillId="1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centerContinuous" wrapText="1"/>
    </xf>
    <xf numFmtId="0" fontId="14" fillId="0" borderId="0" xfId="0" applyFont="1" applyAlignment="1">
      <alignment horizontal="centerContinuous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wrapText="1"/>
    </xf>
    <xf numFmtId="169" fontId="1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horizontal="centerContinuous"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16" fillId="0" borderId="0" xfId="0" applyFont="1" applyBorder="1" applyAlignment="1">
      <alignment/>
    </xf>
    <xf numFmtId="0" fontId="21" fillId="10" borderId="13" xfId="0" applyFont="1" applyFill="1" applyBorder="1" applyAlignment="1">
      <alignment horizontal="center" vertical="center"/>
    </xf>
    <xf numFmtId="0" fontId="21" fillId="1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4" fillId="18" borderId="0" xfId="0" applyFont="1" applyFill="1" applyBorder="1" applyAlignment="1" applyProtection="1">
      <alignment horizontal="left" vertical="center"/>
      <protection/>
    </xf>
    <xf numFmtId="0" fontId="4" fillId="18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169" fontId="0" fillId="0" borderId="0" xfId="0" applyNumberFormat="1" applyAlignment="1">
      <alignment/>
    </xf>
    <xf numFmtId="0" fontId="14" fillId="2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21" fillId="10" borderId="15" xfId="0" applyFont="1" applyFill="1" applyBorder="1" applyAlignment="1">
      <alignment horizontal="left" vertical="center"/>
    </xf>
    <xf numFmtId="0" fontId="21" fillId="10" borderId="16" xfId="0" applyFont="1" applyFill="1" applyBorder="1" applyAlignment="1">
      <alignment horizontal="center" vertical="center"/>
    </xf>
    <xf numFmtId="0" fontId="21" fillId="10" borderId="17" xfId="0" applyFont="1" applyFill="1" applyBorder="1" applyAlignment="1">
      <alignment horizontal="center" vertical="center" wrapText="1"/>
    </xf>
    <xf numFmtId="0" fontId="21" fillId="10" borderId="18" xfId="0" applyFont="1" applyFill="1" applyBorder="1" applyAlignment="1">
      <alignment horizontal="center" vertical="center" wrapText="1"/>
    </xf>
    <xf numFmtId="169" fontId="14" fillId="2" borderId="19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8" fillId="2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69" fontId="22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8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 applyBorder="1" applyAlignment="1" applyProtection="1">
      <alignment horizontal="left"/>
      <protection/>
    </xf>
    <xf numFmtId="169" fontId="1" fillId="0" borderId="0" xfId="0" applyNumberFormat="1" applyFont="1" applyAlignment="1">
      <alignment/>
    </xf>
    <xf numFmtId="0" fontId="8" fillId="0" borderId="0" xfId="0" applyFont="1" applyFill="1" applyAlignment="1">
      <alignment horizontal="centerContinuous" wrapText="1"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 wrapText="1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vertical="center" wrapText="1"/>
    </xf>
    <xf numFmtId="169" fontId="24" fillId="2" borderId="0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 wrapText="1"/>
    </xf>
    <xf numFmtId="169" fontId="24" fillId="19" borderId="1" xfId="0" applyNumberFormat="1" applyFont="1" applyFill="1" applyBorder="1" applyAlignment="1">
      <alignment horizontal="center" vertical="center" wrapText="1"/>
    </xf>
    <xf numFmtId="169" fontId="24" fillId="19" borderId="1" xfId="0" applyNumberFormat="1" applyFont="1" applyFill="1" applyBorder="1" applyAlignment="1">
      <alignment horizontal="center" vertical="center"/>
    </xf>
    <xf numFmtId="169" fontId="14" fillId="19" borderId="1" xfId="0" applyNumberFormat="1" applyFont="1" applyFill="1" applyBorder="1" applyAlignment="1">
      <alignment horizontal="right" vertical="center" wrapText="1"/>
    </xf>
    <xf numFmtId="169" fontId="22" fillId="10" borderId="1" xfId="0" applyNumberFormat="1" applyFont="1" applyFill="1" applyBorder="1" applyAlignment="1">
      <alignment horizontal="right" vertical="center" wrapText="1"/>
    </xf>
    <xf numFmtId="169" fontId="22" fillId="10" borderId="1" xfId="0" applyNumberFormat="1" applyFont="1" applyFill="1" applyBorder="1" applyAlignment="1">
      <alignment horizontal="center" wrapText="1"/>
    </xf>
    <xf numFmtId="0" fontId="22" fillId="10" borderId="22" xfId="0" applyFont="1" applyFill="1" applyBorder="1" applyAlignment="1">
      <alignment horizontal="center" vertical="center"/>
    </xf>
    <xf numFmtId="169" fontId="22" fillId="10" borderId="23" xfId="0" applyNumberFormat="1" applyFont="1" applyFill="1" applyBorder="1" applyAlignment="1">
      <alignment horizontal="center" vertical="center" wrapText="1"/>
    </xf>
    <xf numFmtId="169" fontId="22" fillId="10" borderId="24" xfId="0" applyNumberFormat="1" applyFont="1" applyFill="1" applyBorder="1" applyAlignment="1">
      <alignment horizontal="center" vertical="center" wrapText="1"/>
    </xf>
    <xf numFmtId="169" fontId="22" fillId="0" borderId="0" xfId="0" applyNumberFormat="1" applyFont="1" applyFill="1" applyBorder="1" applyAlignment="1">
      <alignment wrapText="1"/>
    </xf>
    <xf numFmtId="169" fontId="22" fillId="10" borderId="25" xfId="0" applyNumberFormat="1" applyFont="1" applyFill="1" applyBorder="1" applyAlignment="1">
      <alignment horizontal="center" wrapText="1"/>
    </xf>
    <xf numFmtId="0" fontId="25" fillId="0" borderId="0" xfId="0" applyFont="1" applyAlignment="1" applyProtection="1">
      <alignment/>
      <protection hidden="1" locked="0"/>
    </xf>
    <xf numFmtId="169" fontId="26" fillId="0" borderId="0" xfId="0" applyNumberFormat="1" applyFont="1" applyFill="1" applyBorder="1" applyAlignment="1">
      <alignment vertical="center" wrapText="1"/>
    </xf>
    <xf numFmtId="0" fontId="1" fillId="19" borderId="1" xfId="0" applyFont="1" applyFill="1" applyBorder="1" applyAlignment="1">
      <alignment horizontal="left" vertical="center" indent="1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1" fillId="19" borderId="26" xfId="0" applyFont="1" applyFill="1" applyBorder="1" applyAlignment="1">
      <alignment horizontal="left" vertical="center" indent="1"/>
    </xf>
    <xf numFmtId="0" fontId="1" fillId="19" borderId="27" xfId="0" applyFont="1" applyFill="1" applyBorder="1" applyAlignment="1">
      <alignment horizontal="left" vertical="center" indent="1"/>
    </xf>
    <xf numFmtId="0" fontId="14" fillId="19" borderId="26" xfId="0" applyFont="1" applyFill="1" applyBorder="1" applyAlignment="1">
      <alignment horizontal="left" vertical="center" indent="1"/>
    </xf>
    <xf numFmtId="169" fontId="22" fillId="10" borderId="1" xfId="0" applyNumberFormat="1" applyFont="1" applyFill="1" applyBorder="1" applyAlignment="1">
      <alignment horizontal="right" vertical="center" wrapText="1" indent="2"/>
    </xf>
    <xf numFmtId="169" fontId="22" fillId="10" borderId="14" xfId="0" applyNumberFormat="1" applyFont="1" applyFill="1" applyBorder="1" applyAlignment="1">
      <alignment horizontal="right" vertical="center" wrapText="1" indent="2"/>
    </xf>
    <xf numFmtId="0" fontId="14" fillId="2" borderId="28" xfId="0" applyFont="1" applyFill="1" applyBorder="1" applyAlignment="1">
      <alignment vertical="center" wrapText="1"/>
    </xf>
    <xf numFmtId="0" fontId="21" fillId="10" borderId="29" xfId="0" applyFont="1" applyFill="1" applyBorder="1" applyAlignment="1">
      <alignment horizontal="left" vertical="center"/>
    </xf>
    <xf numFmtId="0" fontId="21" fillId="10" borderId="30" xfId="0" applyFont="1" applyFill="1" applyBorder="1" applyAlignment="1">
      <alignment horizontal="left" vertical="center"/>
    </xf>
    <xf numFmtId="0" fontId="21" fillId="10" borderId="31" xfId="0" applyFont="1" applyFill="1" applyBorder="1" applyAlignment="1">
      <alignment horizontal="left" vertical="center"/>
    </xf>
    <xf numFmtId="0" fontId="22" fillId="10" borderId="13" xfId="0" applyFont="1" applyFill="1" applyBorder="1" applyAlignment="1">
      <alignment horizontal="left" vertical="center"/>
    </xf>
    <xf numFmtId="171" fontId="24" fillId="19" borderId="1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center"/>
    </xf>
    <xf numFmtId="9" fontId="10" fillId="0" borderId="0" xfId="0" applyNumberFormat="1" applyFont="1" applyFill="1" applyBorder="1" applyAlignment="1">
      <alignment horizontal="center" vertical="center"/>
    </xf>
    <xf numFmtId="171" fontId="14" fillId="19" borderId="1" xfId="63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/>
    </xf>
    <xf numFmtId="9" fontId="14" fillId="2" borderId="0" xfId="63" applyFont="1" applyFill="1" applyBorder="1" applyAlignment="1">
      <alignment vertical="center" wrapText="1"/>
    </xf>
    <xf numFmtId="171" fontId="14" fillId="0" borderId="0" xfId="63" applyNumberFormat="1" applyFont="1" applyFill="1" applyBorder="1" applyAlignment="1">
      <alignment horizontal="right" vertical="center" wrapText="1"/>
    </xf>
    <xf numFmtId="0" fontId="21" fillId="10" borderId="29" xfId="0" applyFont="1" applyFill="1" applyBorder="1" applyAlignment="1">
      <alignment horizontal="centerContinuous" vertical="center"/>
    </xf>
    <xf numFmtId="0" fontId="21" fillId="10" borderId="32" xfId="0" applyFont="1" applyFill="1" applyBorder="1" applyAlignment="1">
      <alignment horizontal="centerContinuous" vertical="center"/>
    </xf>
    <xf numFmtId="0" fontId="21" fillId="10" borderId="33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/>
    </xf>
    <xf numFmtId="0" fontId="22" fillId="0" borderId="28" xfId="0" applyFont="1" applyFill="1" applyBorder="1" applyAlignment="1">
      <alignment horizontal="left" vertical="center"/>
    </xf>
    <xf numFmtId="0" fontId="51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54" fillId="0" borderId="0" xfId="0" applyFont="1" applyFill="1" applyBorder="1" applyAlignment="1" applyProtection="1">
      <alignment horizontal="left"/>
      <protection/>
    </xf>
    <xf numFmtId="0" fontId="55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1" fillId="0" borderId="0" xfId="0" applyFont="1" applyFill="1" applyBorder="1" applyAlignment="1" applyProtection="1">
      <alignment horizontal="left" vertical="center"/>
      <protection/>
    </xf>
    <xf numFmtId="0" fontId="51" fillId="0" borderId="0" xfId="0" applyFont="1" applyBorder="1" applyAlignment="1">
      <alignment/>
    </xf>
    <xf numFmtId="9" fontId="14" fillId="0" borderId="28" xfId="63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top"/>
    </xf>
    <xf numFmtId="0" fontId="22" fillId="10" borderId="13" xfId="0" applyFont="1" applyFill="1" applyBorder="1" applyAlignment="1">
      <alignment horizontal="left" vertical="center" wrapText="1"/>
    </xf>
    <xf numFmtId="49" fontId="3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8" borderId="1" xfId="0" applyFont="1" applyFill="1" applyBorder="1" applyAlignment="1" applyProtection="1">
      <alignment horizontal="center" vertical="center" wrapText="1"/>
      <protection locked="0"/>
    </xf>
    <xf numFmtId="49" fontId="32" fillId="8" borderId="1" xfId="0" applyNumberFormat="1" applyFont="1" applyFill="1" applyBorder="1" applyAlignment="1" applyProtection="1">
      <alignment horizontal="right" vertical="center" wrapText="1"/>
      <protection locked="0"/>
    </xf>
    <xf numFmtId="169" fontId="32" fillId="8" borderId="1" xfId="0" applyNumberFormat="1" applyFont="1" applyFill="1" applyBorder="1" applyAlignment="1" applyProtection="1">
      <alignment horizontal="right" vertical="center" wrapText="1"/>
      <protection locked="0"/>
    </xf>
    <xf numFmtId="179" fontId="32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 horizontal="left"/>
    </xf>
    <xf numFmtId="0" fontId="21" fillId="10" borderId="3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1" fillId="10" borderId="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left" vertical="center" indent="2"/>
      <protection locked="0"/>
    </xf>
    <xf numFmtId="0" fontId="0" fillId="0" borderId="0" xfId="0" applyFill="1" applyBorder="1" applyAlignment="1">
      <alignment horizontal="left" vertical="center" indent="2"/>
    </xf>
    <xf numFmtId="169" fontId="14" fillId="8" borderId="36" xfId="0" applyNumberFormat="1" applyFont="1" applyFill="1" applyBorder="1" applyAlignment="1">
      <alignment vertical="center" wrapText="1"/>
    </xf>
    <xf numFmtId="169" fontId="14" fillId="8" borderId="37" xfId="0" applyNumberFormat="1" applyFont="1" applyFill="1" applyBorder="1" applyAlignment="1">
      <alignment vertical="center" wrapText="1"/>
    </xf>
    <xf numFmtId="169" fontId="3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right" vertical="center" indent="1"/>
    </xf>
    <xf numFmtId="171" fontId="14" fillId="19" borderId="0" xfId="63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2" fillId="0" borderId="0" xfId="0" applyFont="1" applyAlignment="1">
      <alignment horizontal="left" vertical="center" indent="1"/>
    </xf>
    <xf numFmtId="0" fontId="51" fillId="0" borderId="0" xfId="0" applyFont="1" applyFill="1" applyBorder="1" applyAlignment="1">
      <alignment vertical="center"/>
    </xf>
    <xf numFmtId="0" fontId="57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49" fontId="32" fillId="19" borderId="1" xfId="0" applyNumberFormat="1" applyFont="1" applyFill="1" applyBorder="1" applyAlignment="1" applyProtection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right" vertical="center" wrapText="1"/>
    </xf>
    <xf numFmtId="169" fontId="22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Continuous" wrapText="1"/>
    </xf>
    <xf numFmtId="0" fontId="21" fillId="10" borderId="14" xfId="0" applyFont="1" applyFill="1" applyBorder="1" applyAlignment="1">
      <alignment horizontal="center" vertical="center" wrapText="1"/>
    </xf>
    <xf numFmtId="169" fontId="32" fillId="6" borderId="14" xfId="50" applyNumberFormat="1" applyFont="1" applyFill="1" applyBorder="1" applyAlignment="1" applyProtection="1">
      <alignment horizontal="right" vertical="center" wrapText="1"/>
      <protection locked="0"/>
    </xf>
    <xf numFmtId="171" fontId="22" fillId="0" borderId="0" xfId="0" applyNumberFormat="1" applyFont="1" applyFill="1" applyBorder="1" applyAlignment="1">
      <alignment horizontal="right" vertical="center" wrapText="1" indent="2"/>
    </xf>
    <xf numFmtId="0" fontId="14" fillId="0" borderId="0" xfId="0" applyFont="1" applyAlignment="1">
      <alignment vertical="center"/>
    </xf>
    <xf numFmtId="0" fontId="21" fillId="10" borderId="38" xfId="0" applyFont="1" applyFill="1" applyBorder="1" applyAlignment="1">
      <alignment horizontal="center" vertical="center" wrapText="1"/>
    </xf>
    <xf numFmtId="169" fontId="32" fillId="6" borderId="38" xfId="50" applyNumberFormat="1" applyFont="1" applyFill="1" applyBorder="1" applyAlignment="1" applyProtection="1">
      <alignment horizontal="right" vertical="center" wrapText="1"/>
      <protection locked="0"/>
    </xf>
    <xf numFmtId="169" fontId="22" fillId="10" borderId="38" xfId="0" applyNumberFormat="1" applyFont="1" applyFill="1" applyBorder="1" applyAlignment="1">
      <alignment horizontal="right" vertical="center" wrapText="1" indent="2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9" fontId="1" fillId="5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vertical="center" indent="2"/>
    </xf>
    <xf numFmtId="0" fontId="21" fillId="0" borderId="0" xfId="0" applyFont="1" applyFill="1" applyBorder="1" applyAlignment="1">
      <alignment horizontal="left" vertical="center"/>
    </xf>
    <xf numFmtId="1" fontId="62" fillId="0" borderId="0" xfId="62" applyNumberFormat="1" applyFont="1" applyFill="1" applyBorder="1" applyAlignment="1" applyProtection="1">
      <alignment horizontal="center" vertical="top" wrapText="1"/>
      <protection hidden="1" locked="0"/>
    </xf>
    <xf numFmtId="9" fontId="14" fillId="0" borderId="21" xfId="62" applyFont="1" applyFill="1" applyBorder="1" applyAlignment="1">
      <alignment horizontal="right" vertical="center" wrapText="1" indent="4"/>
    </xf>
    <xf numFmtId="9" fontId="14" fillId="0" borderId="0" xfId="62" applyFont="1" applyFill="1" applyBorder="1" applyAlignment="1">
      <alignment horizontal="right" vertical="center" wrapText="1" indent="4"/>
    </xf>
    <xf numFmtId="9" fontId="13" fillId="19" borderId="39" xfId="63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Continuous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 wrapText="1"/>
    </xf>
    <xf numFmtId="0" fontId="1" fillId="19" borderId="3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4" fillId="2" borderId="0" xfId="0" applyNumberFormat="1" applyFont="1" applyFill="1" applyBorder="1" applyAlignment="1">
      <alignment horizontal="center" vertical="center" wrapText="1"/>
    </xf>
    <xf numFmtId="169" fontId="14" fillId="6" borderId="40" xfId="0" applyNumberFormat="1" applyFont="1" applyFill="1" applyBorder="1" applyAlignment="1">
      <alignment vertical="center" wrapText="1"/>
    </xf>
    <xf numFmtId="169" fontId="14" fillId="6" borderId="41" xfId="0" applyNumberFormat="1" applyFont="1" applyFill="1" applyBorder="1" applyAlignment="1">
      <alignment vertical="center" wrapText="1"/>
    </xf>
    <xf numFmtId="0" fontId="60" fillId="0" borderId="0" xfId="0" applyFont="1" applyAlignment="1">
      <alignment horizontal="center" vertical="center"/>
    </xf>
    <xf numFmtId="0" fontId="32" fillId="8" borderId="1" xfId="0" applyFont="1" applyFill="1" applyBorder="1" applyAlignment="1" applyProtection="1">
      <alignment horizontal="center" vertical="center"/>
      <protection locked="0"/>
    </xf>
    <xf numFmtId="190" fontId="32" fillId="8" borderId="1" xfId="0" applyNumberFormat="1" applyFont="1" applyFill="1" applyBorder="1" applyAlignment="1" applyProtection="1">
      <alignment horizontal="right" vertical="center" wrapText="1"/>
      <protection locked="0"/>
    </xf>
    <xf numFmtId="191" fontId="32" fillId="8" borderId="1" xfId="0" applyNumberFormat="1" applyFont="1" applyFill="1" applyBorder="1" applyAlignment="1" applyProtection="1">
      <alignment horizontal="right" vertical="center" wrapText="1"/>
      <protection locked="0"/>
    </xf>
    <xf numFmtId="181" fontId="3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8" borderId="1" xfId="0" applyFont="1" applyFill="1" applyBorder="1" applyAlignment="1" applyProtection="1">
      <alignment horizontal="left" vertical="center" wrapText="1"/>
      <protection locked="0"/>
    </xf>
    <xf numFmtId="169" fontId="32" fillId="8" borderId="13" xfId="0" applyNumberFormat="1" applyFont="1" applyFill="1" applyBorder="1" applyAlignment="1" applyProtection="1">
      <alignment horizontal="center" vertical="center" wrapText="1"/>
      <protection locked="0"/>
    </xf>
    <xf numFmtId="169" fontId="32" fillId="8" borderId="42" xfId="0" applyNumberFormat="1" applyFont="1" applyFill="1" applyBorder="1" applyAlignment="1" applyProtection="1">
      <alignment horizontal="center" vertical="center" wrapText="1"/>
      <protection locked="0"/>
    </xf>
    <xf numFmtId="169" fontId="32" fillId="8" borderId="43" xfId="0" applyNumberFormat="1" applyFont="1" applyFill="1" applyBorder="1" applyAlignment="1" applyProtection="1">
      <alignment horizontal="center" vertical="center" wrapText="1"/>
      <protection locked="0"/>
    </xf>
    <xf numFmtId="0" fontId="32" fillId="8" borderId="44" xfId="0" applyNumberFormat="1" applyFont="1" applyFill="1" applyBorder="1" applyAlignment="1" applyProtection="1">
      <alignment horizontal="left" vertical="center" wrapText="1"/>
      <protection locked="0"/>
    </xf>
    <xf numFmtId="0" fontId="32" fillId="8" borderId="1" xfId="0" applyNumberFormat="1" applyFont="1" applyFill="1" applyBorder="1" applyAlignment="1" applyProtection="1">
      <alignment horizontal="left" vertical="center" wrapText="1"/>
      <protection locked="0"/>
    </xf>
    <xf numFmtId="0" fontId="32" fillId="8" borderId="1" xfId="0" applyNumberFormat="1" applyFont="1" applyFill="1" applyBorder="1" applyAlignment="1" applyProtection="1">
      <alignment vertical="center" wrapText="1"/>
      <protection locked="0"/>
    </xf>
    <xf numFmtId="0" fontId="32" fillId="8" borderId="45" xfId="0" applyNumberFormat="1" applyFont="1" applyFill="1" applyBorder="1" applyAlignment="1" applyProtection="1">
      <alignment horizontal="left" vertical="center" wrapText="1"/>
      <protection locked="0"/>
    </xf>
    <xf numFmtId="0" fontId="32" fillId="8" borderId="25" xfId="0" applyNumberFormat="1" applyFont="1" applyFill="1" applyBorder="1" applyAlignment="1" applyProtection="1">
      <alignment horizontal="left" vertical="center" wrapText="1"/>
      <protection locked="0"/>
    </xf>
    <xf numFmtId="0" fontId="32" fillId="8" borderId="25" xfId="0" applyNumberFormat="1" applyFont="1" applyFill="1" applyBorder="1" applyAlignment="1" applyProtection="1">
      <alignment vertical="center" wrapText="1"/>
      <protection locked="0"/>
    </xf>
    <xf numFmtId="169" fontId="32" fillId="8" borderId="25" xfId="0" applyNumberFormat="1" applyFont="1" applyFill="1" applyBorder="1" applyAlignment="1" applyProtection="1">
      <alignment horizontal="center" vertical="center" wrapText="1"/>
      <protection locked="0"/>
    </xf>
    <xf numFmtId="0" fontId="32" fillId="19" borderId="1" xfId="0" applyNumberFormat="1" applyFont="1" applyFill="1" applyBorder="1" applyAlignment="1" applyProtection="1">
      <alignment horizontal="left" vertical="center" wrapText="1" indent="1"/>
      <protection/>
    </xf>
    <xf numFmtId="9" fontId="14" fillId="19" borderId="14" xfId="63" applyNumberFormat="1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/>
    </xf>
    <xf numFmtId="0" fontId="6" fillId="19" borderId="13" xfId="0" applyFont="1" applyFill="1" applyBorder="1" applyAlignment="1" applyProtection="1">
      <alignment horizontal="right" vertical="center" wrapText="1"/>
      <protection locked="0"/>
    </xf>
    <xf numFmtId="169" fontId="6" fillId="19" borderId="14" xfId="0" applyNumberFormat="1" applyFont="1" applyFill="1" applyBorder="1" applyAlignment="1" applyProtection="1">
      <alignment horizontal="center" vertical="center" wrapText="1"/>
      <protection/>
    </xf>
    <xf numFmtId="0" fontId="21" fillId="10" borderId="13" xfId="0" applyFont="1" applyFill="1" applyBorder="1" applyAlignment="1" applyProtection="1">
      <alignment horizontal="right" vertical="center" wrapText="1"/>
      <protection locked="0"/>
    </xf>
    <xf numFmtId="169" fontId="21" fillId="1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right" vertical="center" indent="1"/>
    </xf>
    <xf numFmtId="0" fontId="22" fillId="10" borderId="1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right" vertical="center"/>
    </xf>
    <xf numFmtId="0" fontId="67" fillId="0" borderId="0" xfId="0" applyFont="1" applyAlignment="1">
      <alignment vertical="center"/>
    </xf>
    <xf numFmtId="0" fontId="68" fillId="0" borderId="0" xfId="0" applyFont="1" applyFill="1" applyBorder="1" applyAlignment="1">
      <alignment horizontal="right" vertical="center"/>
    </xf>
    <xf numFmtId="169" fontId="53" fillId="0" borderId="0" xfId="0" applyNumberFormat="1" applyFont="1" applyFill="1" applyBorder="1" applyAlignment="1">
      <alignment horizontal="left" vertical="center"/>
    </xf>
    <xf numFmtId="0" fontId="13" fillId="0" borderId="46" xfId="0" applyFont="1" applyBorder="1" applyAlignment="1">
      <alignment/>
    </xf>
    <xf numFmtId="0" fontId="4" fillId="0" borderId="46" xfId="0" applyFont="1" applyBorder="1" applyAlignment="1">
      <alignment/>
    </xf>
    <xf numFmtId="0" fontId="21" fillId="10" borderId="47" xfId="0" applyFont="1" applyFill="1" applyBorder="1" applyAlignment="1">
      <alignment horizontal="left" vertical="center" wrapText="1"/>
    </xf>
    <xf numFmtId="171" fontId="24" fillId="20" borderId="48" xfId="63" applyNumberFormat="1" applyFont="1" applyFill="1" applyBorder="1" applyAlignment="1">
      <alignment horizontal="right" vertical="center" wrapText="1"/>
    </xf>
    <xf numFmtId="0" fontId="69" fillId="16" borderId="49" xfId="0" applyFont="1" applyFill="1" applyBorder="1" applyAlignment="1">
      <alignment horizontal="right" vertical="center" wrapText="1"/>
    </xf>
    <xf numFmtId="169" fontId="69" fillId="16" borderId="50" xfId="0" applyNumberFormat="1" applyFont="1" applyFill="1" applyBorder="1" applyAlignment="1">
      <alignment horizontal="left" vertical="center" wrapText="1" indent="1"/>
    </xf>
    <xf numFmtId="0" fontId="69" fillId="16" borderId="51" xfId="0" applyFont="1" applyFill="1" applyBorder="1" applyAlignment="1">
      <alignment horizontal="right" vertical="center" wrapText="1"/>
    </xf>
    <xf numFmtId="0" fontId="21" fillId="10" borderId="52" xfId="0" applyFont="1" applyFill="1" applyBorder="1" applyAlignment="1">
      <alignment horizontal="left" vertical="center" wrapText="1"/>
    </xf>
    <xf numFmtId="171" fontId="24" fillId="5" borderId="53" xfId="63" applyNumberFormat="1" applyFont="1" applyFill="1" applyBorder="1" applyAlignment="1">
      <alignment horizontal="right" vertical="center" wrapText="1"/>
    </xf>
    <xf numFmtId="0" fontId="69" fillId="16" borderId="54" xfId="0" applyFont="1" applyFill="1" applyBorder="1" applyAlignment="1">
      <alignment horizontal="right" vertical="center" wrapText="1"/>
    </xf>
    <xf numFmtId="0" fontId="69" fillId="16" borderId="55" xfId="0" applyFont="1" applyFill="1" applyBorder="1" applyAlignment="1">
      <alignment horizontal="right" vertical="center" wrapText="1"/>
    </xf>
    <xf numFmtId="0" fontId="21" fillId="10" borderId="44" xfId="0" applyFont="1" applyFill="1" applyBorder="1" applyAlignment="1">
      <alignment horizontal="left" vertical="center" wrapText="1"/>
    </xf>
    <xf numFmtId="171" fontId="24" fillId="20" borderId="42" xfId="63" applyNumberFormat="1" applyFont="1" applyFill="1" applyBorder="1" applyAlignment="1">
      <alignment horizontal="right" vertical="center" wrapText="1"/>
    </xf>
    <xf numFmtId="0" fontId="21" fillId="10" borderId="56" xfId="0" applyFont="1" applyFill="1" applyBorder="1" applyAlignment="1">
      <alignment horizontal="left" vertical="center"/>
    </xf>
    <xf numFmtId="171" fontId="24" fillId="19" borderId="57" xfId="63" applyNumberFormat="1" applyFont="1" applyFill="1" applyBorder="1" applyAlignment="1">
      <alignment horizontal="right" vertical="center" wrapText="1"/>
    </xf>
    <xf numFmtId="0" fontId="21" fillId="10" borderId="58" xfId="0" applyFont="1" applyFill="1" applyBorder="1" applyAlignment="1">
      <alignment horizontal="left" vertical="center" wrapText="1"/>
    </xf>
    <xf numFmtId="171" fontId="24" fillId="20" borderId="59" xfId="63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169" fontId="21" fillId="0" borderId="0" xfId="0" applyNumberFormat="1" applyFont="1" applyFill="1" applyBorder="1" applyAlignment="1" applyProtection="1">
      <alignment horizontal="right" vertical="center" wrapText="1"/>
      <protection/>
    </xf>
    <xf numFmtId="171" fontId="24" fillId="19" borderId="1" xfId="63" applyNumberFormat="1" applyFont="1" applyFill="1" applyBorder="1" applyAlignment="1">
      <alignment horizontal="right" vertical="center" wrapText="1"/>
    </xf>
    <xf numFmtId="171" fontId="70" fillId="8" borderId="60" xfId="63" applyNumberFormat="1" applyFont="1" applyFill="1" applyBorder="1" applyAlignment="1" applyProtection="1">
      <alignment horizontal="right" vertical="center" wrapText="1"/>
      <protection locked="0"/>
    </xf>
    <xf numFmtId="171" fontId="70" fillId="8" borderId="61" xfId="63" applyNumberFormat="1" applyFont="1" applyFill="1" applyBorder="1" applyAlignment="1" applyProtection="1">
      <alignment horizontal="right" vertical="center" wrapText="1"/>
      <protection locked="0"/>
    </xf>
    <xf numFmtId="171" fontId="70" fillId="8" borderId="1" xfId="0" applyNumberFormat="1" applyFont="1" applyFill="1" applyBorder="1" applyAlignment="1" applyProtection="1">
      <alignment horizontal="right" vertical="center" wrapText="1"/>
      <protection locked="0"/>
    </xf>
    <xf numFmtId="169" fontId="22" fillId="10" borderId="1" xfId="0" applyNumberFormat="1" applyFont="1" applyFill="1" applyBorder="1" applyAlignment="1">
      <alignment vertical="center" wrapText="1"/>
    </xf>
    <xf numFmtId="9" fontId="64" fillId="19" borderId="1" xfId="63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48" applyFont="1" applyFill="1" applyBorder="1" applyAlignment="1">
      <alignment horizontal="left" vertical="center" indent="2"/>
    </xf>
    <xf numFmtId="0" fontId="71" fillId="0" borderId="0" xfId="48" applyFont="1" applyFill="1" applyBorder="1" applyAlignment="1">
      <alignment horizontal="left" vertical="center" indent="1"/>
    </xf>
    <xf numFmtId="0" fontId="13" fillId="0" borderId="0" xfId="48" applyFont="1" applyFill="1" applyBorder="1" applyAlignment="1">
      <alignment horizontal="center" vertical="top"/>
    </xf>
    <xf numFmtId="0" fontId="71" fillId="0" borderId="0" xfId="48" applyFont="1" applyFill="1" applyBorder="1" applyAlignment="1">
      <alignment horizontal="left" vertical="top"/>
    </xf>
    <xf numFmtId="0" fontId="11" fillId="0" borderId="0" xfId="0" applyFont="1" applyAlignment="1">
      <alignment horizontal="left"/>
    </xf>
    <xf numFmtId="0" fontId="6" fillId="8" borderId="3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right" indent="1"/>
    </xf>
    <xf numFmtId="0" fontId="0" fillId="19" borderId="39" xfId="0" applyFill="1" applyBorder="1" applyAlignment="1">
      <alignment/>
    </xf>
    <xf numFmtId="0" fontId="0" fillId="10" borderId="39" xfId="0" applyFill="1" applyBorder="1" applyAlignment="1">
      <alignment/>
    </xf>
    <xf numFmtId="0" fontId="72" fillId="0" borderId="0" xfId="0" applyFont="1" applyAlignment="1">
      <alignment horizontal="center"/>
    </xf>
    <xf numFmtId="0" fontId="21" fillId="10" borderId="62" xfId="0" applyFont="1" applyFill="1" applyBorder="1" applyAlignment="1">
      <alignment horizontal="center" vertical="center" wrapText="1"/>
    </xf>
    <xf numFmtId="0" fontId="21" fillId="10" borderId="40" xfId="0" applyFont="1" applyFill="1" applyBorder="1" applyAlignment="1">
      <alignment horizontal="center" vertical="center" wrapText="1"/>
    </xf>
    <xf numFmtId="0" fontId="21" fillId="10" borderId="41" xfId="0" applyFont="1" applyFill="1" applyBorder="1" applyAlignment="1">
      <alignment horizontal="center" vertical="center" wrapText="1"/>
    </xf>
    <xf numFmtId="2" fontId="14" fillId="8" borderId="63" xfId="0" applyNumberFormat="1" applyFont="1" applyFill="1" applyBorder="1" applyAlignment="1" applyProtection="1">
      <alignment horizontal="center" vertical="center" wrapText="1"/>
      <protection locked="0"/>
    </xf>
    <xf numFmtId="169" fontId="14" fillId="8" borderId="26" xfId="0" applyNumberFormat="1" applyFont="1" applyFill="1" applyBorder="1" applyAlignment="1" applyProtection="1">
      <alignment horizontal="center" vertical="center" wrapText="1"/>
      <protection locked="0"/>
    </xf>
    <xf numFmtId="169" fontId="14" fillId="19" borderId="64" xfId="0" applyNumberFormat="1" applyFont="1" applyFill="1" applyBorder="1" applyAlignment="1">
      <alignment horizontal="right" vertical="center" wrapText="1"/>
    </xf>
    <xf numFmtId="2" fontId="14" fillId="8" borderId="65" xfId="0" applyNumberFormat="1" applyFont="1" applyFill="1" applyBorder="1" applyAlignment="1" applyProtection="1">
      <alignment horizontal="center" vertical="center" wrapText="1"/>
      <protection locked="0"/>
    </xf>
    <xf numFmtId="169" fontId="14" fillId="8" borderId="1" xfId="0" applyNumberFormat="1" applyFont="1" applyFill="1" applyBorder="1" applyAlignment="1" applyProtection="1">
      <alignment horizontal="center" vertical="center" wrapText="1"/>
      <protection locked="0"/>
    </xf>
    <xf numFmtId="169" fontId="14" fillId="19" borderId="66" xfId="0" applyNumberFormat="1" applyFont="1" applyFill="1" applyBorder="1" applyAlignment="1">
      <alignment horizontal="right" vertical="center" wrapText="1"/>
    </xf>
    <xf numFmtId="2" fontId="14" fillId="8" borderId="67" xfId="0" applyNumberFormat="1" applyFont="1" applyFill="1" applyBorder="1" applyAlignment="1" applyProtection="1">
      <alignment horizontal="center" vertical="center" wrapText="1"/>
      <protection locked="0"/>
    </xf>
    <xf numFmtId="169" fontId="14" fillId="8" borderId="68" xfId="0" applyNumberFormat="1" applyFont="1" applyFill="1" applyBorder="1" applyAlignment="1" applyProtection="1">
      <alignment horizontal="center" vertical="center" wrapText="1"/>
      <protection locked="0"/>
    </xf>
    <xf numFmtId="169" fontId="14" fillId="19" borderId="69" xfId="0" applyNumberFormat="1" applyFont="1" applyFill="1" applyBorder="1" applyAlignment="1">
      <alignment horizontal="right" vertical="center" wrapText="1"/>
    </xf>
    <xf numFmtId="169" fontId="22" fillId="10" borderId="7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62" fillId="0" borderId="0" xfId="0" applyFont="1" applyAlignment="1">
      <alignment horizontal="justify"/>
    </xf>
    <xf numFmtId="0" fontId="6" fillId="0" borderId="0" xfId="0" applyFont="1" applyAlignment="1">
      <alignment/>
    </xf>
    <xf numFmtId="0" fontId="53" fillId="0" borderId="0" xfId="0" applyFont="1" applyAlignment="1">
      <alignment/>
    </xf>
    <xf numFmtId="171" fontId="22" fillId="10" borderId="31" xfId="0" applyNumberFormat="1" applyFont="1" applyFill="1" applyBorder="1" applyAlignment="1">
      <alignment horizontal="left" vertical="center" wrapText="1"/>
    </xf>
    <xf numFmtId="0" fontId="32" fillId="8" borderId="71" xfId="0" applyFont="1" applyFill="1" applyBorder="1" applyAlignment="1" applyProtection="1">
      <alignment horizontal="center" vertical="center"/>
      <protection locked="0"/>
    </xf>
    <xf numFmtId="0" fontId="21" fillId="10" borderId="15" xfId="0" applyFont="1" applyFill="1" applyBorder="1" applyAlignment="1">
      <alignment horizontal="left" vertical="center" indent="2"/>
    </xf>
    <xf numFmtId="185" fontId="14" fillId="21" borderId="72" xfId="0" applyNumberFormat="1" applyFont="1" applyFill="1" applyBorder="1" applyAlignment="1">
      <alignment horizontal="left" vertical="center" wrapText="1" indent="2"/>
    </xf>
    <xf numFmtId="185" fontId="14" fillId="21" borderId="73" xfId="0" applyNumberFormat="1" applyFont="1" applyFill="1" applyBorder="1" applyAlignment="1">
      <alignment horizontal="left" vertical="center" wrapText="1" indent="2"/>
    </xf>
    <xf numFmtId="169" fontId="14" fillId="8" borderId="74" xfId="0" applyNumberFormat="1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left" vertical="center" indent="1"/>
    </xf>
    <xf numFmtId="0" fontId="9" fillId="0" borderId="28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justify" vertical="top"/>
      <protection locked="0"/>
    </xf>
    <xf numFmtId="0" fontId="0" fillId="0" borderId="0" xfId="0" applyFill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19" borderId="7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9" fontId="14" fillId="2" borderId="26" xfId="0" applyNumberFormat="1" applyFont="1" applyFill="1" applyBorder="1" applyAlignment="1">
      <alignment horizontal="center" vertical="center" wrapText="1"/>
    </xf>
    <xf numFmtId="169" fontId="14" fillId="8" borderId="76" xfId="0" applyNumberFormat="1" applyFont="1" applyFill="1" applyBorder="1" applyAlignment="1">
      <alignment vertical="center" wrapText="1"/>
    </xf>
    <xf numFmtId="185" fontId="14" fillId="21" borderId="65" xfId="0" applyNumberFormat="1" applyFont="1" applyFill="1" applyBorder="1" applyAlignment="1">
      <alignment horizontal="left" vertical="center" wrapText="1" indent="2"/>
    </xf>
    <xf numFmtId="0" fontId="4" fillId="19" borderId="77" xfId="0" applyFont="1" applyFill="1" applyBorder="1" applyAlignment="1">
      <alignment horizontal="center" vertical="center" wrapText="1"/>
    </xf>
    <xf numFmtId="169" fontId="14" fillId="8" borderId="78" xfId="0" applyNumberFormat="1" applyFont="1" applyFill="1" applyBorder="1" applyAlignment="1">
      <alignment vertical="center" wrapText="1"/>
    </xf>
    <xf numFmtId="0" fontId="14" fillId="22" borderId="79" xfId="0" applyNumberFormat="1" applyFont="1" applyFill="1" applyBorder="1" applyAlignment="1">
      <alignment horizontal="center" vertical="center" wrapText="1"/>
    </xf>
    <xf numFmtId="0" fontId="21" fillId="10" borderId="80" xfId="0" applyFont="1" applyFill="1" applyBorder="1" applyAlignment="1">
      <alignment horizontal="center" vertical="center" wrapText="1"/>
    </xf>
    <xf numFmtId="185" fontId="14" fillId="21" borderId="81" xfId="0" applyNumberFormat="1" applyFont="1" applyFill="1" applyBorder="1" applyAlignment="1">
      <alignment horizontal="left" vertical="center" wrapText="1" indent="2"/>
    </xf>
    <xf numFmtId="185" fontId="14" fillId="21" borderId="82" xfId="0" applyNumberFormat="1" applyFont="1" applyFill="1" applyBorder="1" applyAlignment="1">
      <alignment horizontal="left" vertical="center" wrapText="1" indent="2"/>
    </xf>
    <xf numFmtId="169" fontId="14" fillId="2" borderId="83" xfId="0" applyNumberFormat="1" applyFont="1" applyFill="1" applyBorder="1" applyAlignment="1">
      <alignment horizontal="center" vertical="center" wrapText="1"/>
    </xf>
    <xf numFmtId="169" fontId="14" fillId="8" borderId="84" xfId="0" applyNumberFormat="1" applyFont="1" applyFill="1" applyBorder="1" applyAlignment="1">
      <alignment vertical="center" wrapText="1"/>
    </xf>
    <xf numFmtId="169" fontId="14" fillId="8" borderId="85" xfId="0" applyNumberFormat="1" applyFont="1" applyFill="1" applyBorder="1" applyAlignment="1">
      <alignment vertical="center" wrapText="1"/>
    </xf>
    <xf numFmtId="169" fontId="14" fillId="8" borderId="79" xfId="0" applyNumberFormat="1" applyFont="1" applyFill="1" applyBorder="1" applyAlignment="1">
      <alignment vertical="center" wrapText="1"/>
    </xf>
    <xf numFmtId="169" fontId="14" fillId="8" borderId="64" xfId="0" applyNumberFormat="1" applyFont="1" applyFill="1" applyBorder="1" applyAlignment="1">
      <alignment vertical="center" wrapText="1"/>
    </xf>
    <xf numFmtId="185" fontId="14" fillId="21" borderId="75" xfId="0" applyNumberFormat="1" applyFont="1" applyFill="1" applyBorder="1" applyAlignment="1">
      <alignment horizontal="left" vertical="center" wrapText="1" indent="2"/>
    </xf>
    <xf numFmtId="169" fontId="14" fillId="2" borderId="86" xfId="0" applyNumberFormat="1" applyFont="1" applyFill="1" applyBorder="1" applyAlignment="1">
      <alignment horizontal="center" vertical="center" wrapText="1"/>
    </xf>
    <xf numFmtId="169" fontId="14" fillId="8" borderId="71" xfId="0" applyNumberFormat="1" applyFont="1" applyFill="1" applyBorder="1" applyAlignment="1">
      <alignment vertical="center" wrapText="1"/>
    </xf>
    <xf numFmtId="169" fontId="14" fillId="8" borderId="87" xfId="0" applyNumberFormat="1" applyFont="1" applyFill="1" applyBorder="1" applyAlignment="1">
      <alignment vertical="center" wrapText="1"/>
    </xf>
    <xf numFmtId="0" fontId="79" fillId="0" borderId="0" xfId="0" applyFont="1" applyFill="1" applyAlignment="1">
      <alignment/>
    </xf>
    <xf numFmtId="0" fontId="83" fillId="0" borderId="0" xfId="0" applyFont="1" applyAlignment="1">
      <alignment horizontal="right" indent="1"/>
    </xf>
    <xf numFmtId="0" fontId="1" fillId="0" borderId="0" xfId="0" applyFont="1" applyAlignment="1">
      <alignment horizontal="left"/>
    </xf>
    <xf numFmtId="9" fontId="14" fillId="19" borderId="1" xfId="63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top"/>
    </xf>
    <xf numFmtId="0" fontId="21" fillId="10" borderId="15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center" vertical="center" wrapText="1"/>
    </xf>
    <xf numFmtId="169" fontId="22" fillId="10" borderId="41" xfId="0" applyNumberFormat="1" applyFont="1" applyFill="1" applyBorder="1" applyAlignment="1">
      <alignment horizontal="center" vertical="center" wrapText="1"/>
    </xf>
    <xf numFmtId="169" fontId="14" fillId="19" borderId="2" xfId="0" applyNumberFormat="1" applyFont="1" applyFill="1" applyBorder="1" applyAlignment="1">
      <alignment horizontal="center" vertical="center" wrapText="1"/>
    </xf>
    <xf numFmtId="0" fontId="9" fillId="19" borderId="1" xfId="0" applyNumberFormat="1" applyFont="1" applyFill="1" applyBorder="1" applyAlignment="1">
      <alignment horizontal="left" vertical="center" indent="1"/>
    </xf>
    <xf numFmtId="189" fontId="32" fillId="8" borderId="88" xfId="0" applyNumberFormat="1" applyFont="1" applyFill="1" applyBorder="1" applyAlignment="1" applyProtection="1">
      <alignment horizontal="center" vertical="center" wrapText="1"/>
      <protection locked="0"/>
    </xf>
    <xf numFmtId="169" fontId="6" fillId="19" borderId="2" xfId="0" applyNumberFormat="1" applyFont="1" applyFill="1" applyBorder="1" applyAlignment="1">
      <alignment horizontal="center" vertical="center" wrapText="1"/>
    </xf>
    <xf numFmtId="207" fontId="32" fillId="8" borderId="88" xfId="0" applyNumberFormat="1" applyFont="1" applyFill="1" applyBorder="1" applyAlignment="1" applyProtection="1">
      <alignment horizontal="center" vertical="center" wrapText="1"/>
      <protection locked="0"/>
    </xf>
    <xf numFmtId="0" fontId="84" fillId="19" borderId="89" xfId="0" applyNumberFormat="1" applyFont="1" applyFill="1" applyBorder="1" applyAlignment="1">
      <alignment horizontal="left" vertical="center" wrapText="1" indent="1"/>
    </xf>
    <xf numFmtId="0" fontId="84" fillId="19" borderId="90" xfId="0" applyNumberFormat="1" applyFont="1" applyFill="1" applyBorder="1" applyAlignment="1">
      <alignment horizontal="left" vertical="center" wrapText="1" indent="1"/>
    </xf>
    <xf numFmtId="169" fontId="14" fillId="19" borderId="91" xfId="0" applyNumberFormat="1" applyFont="1" applyFill="1" applyBorder="1" applyAlignment="1">
      <alignment horizontal="center" vertical="center" wrapText="1"/>
    </xf>
    <xf numFmtId="189" fontId="32" fillId="8" borderId="92" xfId="0" applyNumberFormat="1" applyFont="1" applyFill="1" applyBorder="1" applyAlignment="1" applyProtection="1">
      <alignment horizontal="center" vertical="center" wrapText="1"/>
      <protection locked="0"/>
    </xf>
    <xf numFmtId="169" fontId="14" fillId="19" borderId="93" xfId="0" applyNumberFormat="1" applyFont="1" applyFill="1" applyBorder="1" applyAlignment="1">
      <alignment horizontal="center" vertical="center" wrapText="1"/>
    </xf>
    <xf numFmtId="169" fontId="14" fillId="19" borderId="94" xfId="0" applyNumberFormat="1" applyFont="1" applyFill="1" applyBorder="1" applyAlignment="1">
      <alignment horizontal="center" vertical="center" wrapText="1"/>
    </xf>
    <xf numFmtId="0" fontId="14" fillId="19" borderId="18" xfId="0" applyNumberFormat="1" applyFont="1" applyFill="1" applyBorder="1" applyAlignment="1">
      <alignment horizontal="center" vertical="center" wrapText="1"/>
    </xf>
    <xf numFmtId="0" fontId="14" fillId="19" borderId="95" xfId="0" applyNumberFormat="1" applyFont="1" applyFill="1" applyBorder="1" applyAlignment="1">
      <alignment horizontal="center" vertical="center" wrapText="1"/>
    </xf>
    <xf numFmtId="0" fontId="9" fillId="19" borderId="14" xfId="0" applyNumberFormat="1" applyFont="1" applyFill="1" applyBorder="1" applyAlignment="1">
      <alignment horizontal="left" vertical="center" indent="1"/>
    </xf>
    <xf numFmtId="0" fontId="9" fillId="19" borderId="96" xfId="0" applyNumberFormat="1" applyFont="1" applyFill="1" applyBorder="1" applyAlignment="1">
      <alignment horizontal="left" vertical="center" indent="1"/>
    </xf>
    <xf numFmtId="0" fontId="11" fillId="0" borderId="0" xfId="0" applyFont="1" applyAlignment="1">
      <alignment horizontal="left" wrapText="1"/>
    </xf>
    <xf numFmtId="0" fontId="31" fillId="8" borderId="15" xfId="0" applyNumberFormat="1" applyFont="1" applyFill="1" applyBorder="1" applyAlignment="1" applyProtection="1">
      <alignment horizontal="left" vertical="center" indent="2"/>
      <protection locked="0"/>
    </xf>
    <xf numFmtId="0" fontId="0" fillId="8" borderId="97" xfId="0" applyFill="1" applyBorder="1" applyAlignment="1" applyProtection="1">
      <alignment horizontal="left" vertical="center" indent="2"/>
      <protection locked="0"/>
    </xf>
    <xf numFmtId="0" fontId="0" fillId="0" borderId="98" xfId="0" applyBorder="1" applyAlignment="1">
      <alignment horizontal="left"/>
    </xf>
    <xf numFmtId="0" fontId="28" fillId="8" borderId="97" xfId="0" applyFont="1" applyFill="1" applyBorder="1" applyAlignment="1" applyProtection="1">
      <alignment horizontal="left" vertical="center" indent="2"/>
      <protection locked="0"/>
    </xf>
    <xf numFmtId="0" fontId="1" fillId="19" borderId="99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 wrapText="1"/>
    </xf>
    <xf numFmtId="0" fontId="21" fillId="10" borderId="15" xfId="0" applyFont="1" applyFill="1" applyBorder="1" applyAlignment="1">
      <alignment horizontal="left" vertical="center" indent="2"/>
    </xf>
    <xf numFmtId="0" fontId="0" fillId="0" borderId="97" xfId="0" applyBorder="1" applyAlignment="1">
      <alignment horizontal="left" vertical="center" indent="2"/>
    </xf>
    <xf numFmtId="0" fontId="21" fillId="10" borderId="29" xfId="0" applyFont="1" applyFill="1" applyBorder="1" applyAlignment="1">
      <alignment horizontal="right" vertical="center" wrapText="1"/>
    </xf>
    <xf numFmtId="0" fontId="0" fillId="0" borderId="30" xfId="0" applyBorder="1" applyAlignment="1">
      <alignment horizontal="right"/>
    </xf>
    <xf numFmtId="0" fontId="21" fillId="1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21" fillId="10" borderId="13" xfId="0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vertical="top" wrapText="1"/>
    </xf>
    <xf numFmtId="0" fontId="0" fillId="0" borderId="28" xfId="0" applyBorder="1" applyAlignment="1">
      <alignment vertical="top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10" borderId="1" xfId="0" applyFont="1" applyFill="1" applyBorder="1" applyAlignment="1">
      <alignment horizontal="left" vertical="center" indent="2"/>
    </xf>
    <xf numFmtId="0" fontId="9" fillId="19" borderId="13" xfId="0" applyNumberFormat="1" applyFont="1" applyFill="1" applyBorder="1" applyAlignment="1">
      <alignment horizontal="left" vertical="center" indent="1"/>
    </xf>
    <xf numFmtId="0" fontId="29" fillId="19" borderId="1" xfId="0" applyFont="1" applyFill="1" applyBorder="1" applyAlignment="1">
      <alignment horizontal="left" vertical="center" inden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indent="2"/>
    </xf>
    <xf numFmtId="0" fontId="4" fillId="0" borderId="100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65" fillId="0" borderId="101" xfId="0" applyFont="1" applyFill="1" applyBorder="1" applyAlignment="1">
      <alignment horizontal="left" vertical="center" wrapText="1"/>
    </xf>
    <xf numFmtId="0" fontId="29" fillId="0" borderId="101" xfId="0" applyFont="1" applyBorder="1" applyAlignment="1">
      <alignment vertical="center" wrapText="1"/>
    </xf>
    <xf numFmtId="0" fontId="0" fillId="0" borderId="101" xfId="0" applyBorder="1" applyAlignment="1">
      <alignment/>
    </xf>
    <xf numFmtId="0" fontId="22" fillId="10" borderId="102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22" fillId="10" borderId="103" xfId="0" applyFont="1" applyFill="1" applyBorder="1" applyAlignment="1">
      <alignment horizontal="center" vertical="center" wrapText="1"/>
    </xf>
    <xf numFmtId="0" fontId="0" fillId="0" borderId="104" xfId="0" applyBorder="1" applyAlignment="1">
      <alignment vertical="center"/>
    </xf>
    <xf numFmtId="0" fontId="21" fillId="10" borderId="105" xfId="0" applyFont="1" applyFill="1" applyBorder="1" applyAlignment="1">
      <alignment horizontal="left" vertical="center" indent="2"/>
    </xf>
    <xf numFmtId="0" fontId="0" fillId="0" borderId="21" xfId="0" applyBorder="1" applyAlignment="1">
      <alignment horizontal="left" vertical="center" indent="2"/>
    </xf>
    <xf numFmtId="0" fontId="0" fillId="0" borderId="106" xfId="0" applyBorder="1" applyAlignment="1">
      <alignment horizontal="left"/>
    </xf>
    <xf numFmtId="0" fontId="22" fillId="10" borderId="107" xfId="0" applyFont="1" applyFill="1" applyBorder="1" applyAlignment="1">
      <alignment horizontal="center" vertical="center" wrapText="1"/>
    </xf>
    <xf numFmtId="0" fontId="22" fillId="10" borderId="108" xfId="0" applyFont="1" applyFill="1" applyBorder="1" applyAlignment="1">
      <alignment horizontal="center" vertical="center" wrapText="1"/>
    </xf>
    <xf numFmtId="0" fontId="22" fillId="10" borderId="109" xfId="0" applyFont="1" applyFill="1" applyBorder="1" applyAlignment="1">
      <alignment horizontal="center" vertical="center" wrapText="1"/>
    </xf>
    <xf numFmtId="0" fontId="29" fillId="19" borderId="96" xfId="0" applyFont="1" applyFill="1" applyBorder="1" applyAlignment="1">
      <alignment horizontal="left" vertical="center" indent="1"/>
    </xf>
    <xf numFmtId="0" fontId="0" fillId="0" borderId="14" xfId="0" applyBorder="1" applyAlignment="1">
      <alignment horizontal="left"/>
    </xf>
    <xf numFmtId="0" fontId="22" fillId="10" borderId="47" xfId="0" applyFont="1" applyFill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22" fillId="10" borderId="26" xfId="0" applyFont="1" applyFill="1" applyBorder="1" applyAlignment="1">
      <alignment horizontal="center" vertical="center" wrapText="1"/>
    </xf>
    <xf numFmtId="0" fontId="0" fillId="0" borderId="96" xfId="0" applyBorder="1" applyAlignment="1">
      <alignment horizontal="left"/>
    </xf>
    <xf numFmtId="0" fontId="21" fillId="10" borderId="13" xfId="0" applyFont="1" applyFill="1" applyBorder="1" applyAlignment="1">
      <alignment horizontal="left" vertical="center" indent="2"/>
    </xf>
    <xf numFmtId="0" fontId="0" fillId="0" borderId="96" xfId="0" applyBorder="1" applyAlignment="1">
      <alignment horizontal="left" vertical="center" indent="2"/>
    </xf>
    <xf numFmtId="185" fontId="74" fillId="23" borderId="15" xfId="0" applyNumberFormat="1" applyFont="1" applyFill="1" applyBorder="1" applyAlignment="1">
      <alignment horizontal="left" vertical="center" wrapText="1" indent="3"/>
    </xf>
    <xf numFmtId="0" fontId="78" fillId="10" borderId="97" xfId="0" applyFont="1" applyFill="1" applyBorder="1" applyAlignment="1">
      <alignment horizontal="left" vertical="center" wrapText="1" indent="3"/>
    </xf>
    <xf numFmtId="0" fontId="78" fillId="10" borderId="98" xfId="0" applyFont="1" applyFill="1" applyBorder="1" applyAlignment="1">
      <alignment horizontal="left" vertical="center" wrapText="1" indent="3"/>
    </xf>
    <xf numFmtId="0" fontId="74" fillId="10" borderId="110" xfId="0" applyFont="1" applyFill="1" applyBorder="1" applyAlignment="1">
      <alignment horizontal="left" vertical="center"/>
    </xf>
    <xf numFmtId="0" fontId="75" fillId="0" borderId="5" xfId="0" applyFont="1" applyBorder="1" applyAlignment="1">
      <alignment/>
    </xf>
    <xf numFmtId="0" fontId="75" fillId="0" borderId="111" xfId="0" applyFont="1" applyBorder="1" applyAlignment="1">
      <alignment/>
    </xf>
    <xf numFmtId="0" fontId="63" fillId="8" borderId="76" xfId="0" applyNumberFormat="1" applyFont="1" applyFill="1" applyBorder="1" applyAlignment="1" applyProtection="1">
      <alignment horizontal="left" vertical="justify" wrapText="1"/>
      <protection locked="0"/>
    </xf>
    <xf numFmtId="0" fontId="28" fillId="8" borderId="28" xfId="0" applyFont="1" applyFill="1" applyBorder="1" applyAlignment="1">
      <alignment horizontal="left" wrapText="1"/>
    </xf>
    <xf numFmtId="0" fontId="0" fillId="0" borderId="112" xfId="0" applyBorder="1" applyAlignment="1">
      <alignment wrapText="1"/>
    </xf>
    <xf numFmtId="0" fontId="63" fillId="8" borderId="100" xfId="0" applyNumberFormat="1" applyFont="1" applyFill="1" applyBorder="1" applyAlignment="1" applyProtection="1">
      <alignment horizontal="left" vertical="top" wrapText="1"/>
      <protection locked="0"/>
    </xf>
    <xf numFmtId="0" fontId="28" fillId="8" borderId="0" xfId="0" applyFont="1" applyFill="1" applyBorder="1" applyAlignment="1">
      <alignment horizontal="left" wrapText="1"/>
    </xf>
    <xf numFmtId="0" fontId="0" fillId="0" borderId="20" xfId="0" applyBorder="1" applyAlignment="1">
      <alignment wrapText="1"/>
    </xf>
    <xf numFmtId="0" fontId="63" fillId="8" borderId="76" xfId="0" applyNumberFormat="1" applyFont="1" applyFill="1" applyBorder="1" applyAlignment="1" applyProtection="1">
      <alignment horizontal="left" vertical="top" wrapText="1"/>
      <protection locked="0"/>
    </xf>
    <xf numFmtId="0" fontId="0" fillId="0" borderId="28" xfId="0" applyBorder="1" applyAlignment="1">
      <alignment horizontal="left" wrapText="1"/>
    </xf>
    <xf numFmtId="0" fontId="21" fillId="10" borderId="13" xfId="0" applyFont="1" applyFill="1" applyBorder="1" applyAlignment="1">
      <alignment horizontal="left" vertical="center"/>
    </xf>
    <xf numFmtId="0" fontId="0" fillId="0" borderId="96" xfId="0" applyBorder="1" applyAlignment="1">
      <alignment/>
    </xf>
    <xf numFmtId="0" fontId="0" fillId="0" borderId="0" xfId="0" applyAlignment="1">
      <alignment wrapText="1"/>
    </xf>
    <xf numFmtId="0" fontId="1" fillId="0" borderId="11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left" indent="1"/>
    </xf>
    <xf numFmtId="0" fontId="0" fillId="0" borderId="96" xfId="0" applyBorder="1" applyAlignment="1">
      <alignment horizontal="left" vertical="center"/>
    </xf>
  </cellXfs>
  <cellStyles count="6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à saisir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Champs-saisie" xfId="43"/>
    <cellStyle name="Champs-saisie-sans_bordure" xfId="44"/>
    <cellStyle name="Commentaire" xfId="45"/>
    <cellStyle name="Entrée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Currency" xfId="53"/>
    <cellStyle name="Currency [0]" xfId="54"/>
    <cellStyle name="Monétaire 2" xfId="55"/>
    <cellStyle name="Neutre" xfId="56"/>
    <cellStyle name="Normal 2" xfId="57"/>
    <cellStyle name="Normal 2 2" xfId="58"/>
    <cellStyle name="Normal 2_Récapitulatif SI" xfId="59"/>
    <cellStyle name="Normal 3" xfId="60"/>
    <cellStyle name="Note" xfId="61"/>
    <cellStyle name="Percent" xfId="62"/>
    <cellStyle name="Pourcentage 2" xfId="63"/>
    <cellStyle name="protégé" xfId="64"/>
    <cellStyle name="Saisie obligatoire" xfId="65"/>
    <cellStyle name="Satisfaisant" xfId="66"/>
    <cellStyle name="Sortie" xfId="67"/>
    <cellStyle name="TableStyleLight1" xfId="68"/>
    <cellStyle name="Texte explicatif" xfId="69"/>
    <cellStyle name="Titre" xfId="70"/>
    <cellStyle name="Titre 1" xfId="71"/>
    <cellStyle name="Titre 1" xfId="72"/>
    <cellStyle name="Titre 2" xfId="73"/>
    <cellStyle name="Titre 3" xfId="74"/>
    <cellStyle name="Titre 4" xfId="75"/>
    <cellStyle name="Titre_ANNEXE 1 - Dépenses présentées" xfId="76"/>
    <cellStyle name="Total" xfId="77"/>
    <cellStyle name="Vérification" xfId="78"/>
  </cellStyles>
  <dxfs count="13"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4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rgb="FFFFFF99"/>
        </patternFill>
      </fill>
      <border/>
    </dxf>
    <dxf>
      <fill>
        <patternFill patternType="lightUp"/>
      </fill>
      <border/>
    </dxf>
    <dxf>
      <fill>
        <patternFill patternType="lightUp"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IREPS\DIREPS-SAT\SIC\PS%20RRN\2_Formulaire_demande_aide\VERSION_V1.0_DIFFUSEE_151009\FOR_PSRRN_DEMANDE_ANNEXE_VF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PROG%202014-2020\3%20-%20FEAMP\ASSISTANCE%20TECHNIQUE\ANNEXES%20TECHNIQUES\00%20-%20Docs%20de%20travail\1%20-%20PROG%202014-2020\3%20-%20FEAMP\ASSISTANCE%20TECHNIQUE\Mission%20Appui%20FEAMP%20ASP\Travaux%20et%20livrables%20fournis\Formulaires\2_ANNEXES_TECHNIQUES\FOR_Dmd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e 1. PARTENARIAT"/>
      <sheetName val="Annexe 2. DEPENSES_PREV."/>
      <sheetName val="Annexe 3. RESSOURCES_PREV."/>
      <sheetName val="Contrôles"/>
      <sheetName val="Annexe 4. PIECES_JUSTIFICATIVES"/>
      <sheetName val="BASE DE DONNEES"/>
      <sheetName val="Annexe_1__PARTENARIAT"/>
      <sheetName val="Annexe_2__DEPENSES_PREV_"/>
      <sheetName val="Annexe_3__RESSOURCES_PREV_"/>
      <sheetName val="Annexe_4__PIECES_JUSTIFICATIVES"/>
      <sheetName val="BASE_DE_DONNEES"/>
    </sheetNames>
    <sheetDataSet>
      <sheetData sheetId="5">
        <row r="1">
          <cell r="B1" t="str">
            <v>Oui</v>
          </cell>
        </row>
        <row r="2">
          <cell r="B2" t="str">
            <v>Non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XE-1-DEPENSES PREVI"/>
      <sheetName val="ANXE-2-RESSOURCES PREVI"/>
      <sheetName val="ANXE-3-AIDES-PUBLIQUES"/>
      <sheetName val="ANXE-4-INDICATEURS"/>
      <sheetName val="ANXE-5-PIECES_COMPLEMENTAIRES"/>
      <sheetName val="ANXE-6-INFO-ENTREP-GROUPE"/>
      <sheetName val="ANXE-7-DESCRIPTIF DE L'OP"/>
      <sheetName val="Contrôles"/>
      <sheetName val="Référentiels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2:P35"/>
  <sheetViews>
    <sheetView showGridLines="0" tabSelected="1" view="pageBreakPreview" zoomScaleNormal="85" zoomScaleSheetLayoutView="100" workbookViewId="0" topLeftCell="A1">
      <selection activeCell="B3" sqref="B3"/>
    </sheetView>
  </sheetViews>
  <sheetFormatPr defaultColWidth="11.421875" defaultRowHeight="15"/>
  <cols>
    <col min="1" max="1" width="3.28125" style="2" customWidth="1"/>
    <col min="2" max="2" width="9.421875" style="0" customWidth="1"/>
    <col min="3" max="3" width="25.7109375" style="0" customWidth="1"/>
    <col min="4" max="4" width="19.8515625" style="0" customWidth="1"/>
    <col min="5" max="5" width="21.140625" style="0" customWidth="1"/>
    <col min="6" max="6" width="16.7109375" style="0" customWidth="1"/>
    <col min="7" max="7" width="26.00390625" style="0" customWidth="1"/>
    <col min="8" max="8" width="30.57421875" style="0" customWidth="1"/>
    <col min="9" max="9" width="13.140625" style="17" customWidth="1"/>
    <col min="10" max="10" width="19.421875" style="0" customWidth="1"/>
    <col min="11" max="11" width="95.8515625" style="0" customWidth="1"/>
    <col min="14" max="14" width="47.00390625" style="0" customWidth="1"/>
  </cols>
  <sheetData>
    <row r="2" spans="2:5" ht="30">
      <c r="B2" s="39" t="s">
        <v>39</v>
      </c>
      <c r="C2" s="39"/>
      <c r="D2" s="6"/>
      <c r="E2" s="6"/>
    </row>
    <row r="3" spans="2:5" ht="18">
      <c r="B3" s="8" t="s">
        <v>42</v>
      </c>
      <c r="C3" s="40"/>
      <c r="D3" s="6"/>
      <c r="E3" s="6"/>
    </row>
    <row r="4" spans="2:5" ht="15">
      <c r="B4" s="288" t="s">
        <v>181</v>
      </c>
      <c r="C4" s="40"/>
      <c r="D4" s="6"/>
      <c r="E4" s="6"/>
    </row>
    <row r="5" spans="2:9" ht="18">
      <c r="B5" s="8"/>
      <c r="C5" s="40"/>
      <c r="D5" s="6"/>
      <c r="E5" s="6"/>
      <c r="F5" s="6"/>
      <c r="G5" s="6"/>
      <c r="H5" s="6"/>
      <c r="I5" s="19"/>
    </row>
    <row r="6" spans="3:16" ht="35.25" customHeight="1">
      <c r="C6" s="348" t="s">
        <v>154</v>
      </c>
      <c r="D6" s="348"/>
      <c r="E6" s="348"/>
      <c r="F6" s="348"/>
      <c r="G6" s="348"/>
      <c r="H6" s="348"/>
      <c r="I6" s="260"/>
      <c r="L6" s="2"/>
      <c r="M6" s="1"/>
      <c r="N6" s="1"/>
      <c r="O6" s="1"/>
      <c r="P6" s="1"/>
    </row>
    <row r="7" spans="12:16" ht="19.5" customHeight="1">
      <c r="L7" s="2"/>
      <c r="M7" s="261"/>
      <c r="N7" s="2"/>
      <c r="O7" s="1"/>
      <c r="P7" s="1"/>
    </row>
    <row r="8" spans="3:16" ht="27.75" customHeight="1">
      <c r="C8" s="326" t="s">
        <v>129</v>
      </c>
      <c r="D8" s="327" t="s">
        <v>130</v>
      </c>
      <c r="L8" s="2"/>
      <c r="M8" s="261"/>
      <c r="N8" s="261"/>
      <c r="O8" s="2"/>
      <c r="P8" s="1"/>
    </row>
    <row r="9" spans="3:16" ht="15">
      <c r="C9" s="326" t="s">
        <v>131</v>
      </c>
      <c r="D9" s="327" t="s">
        <v>132</v>
      </c>
      <c r="L9" s="2"/>
      <c r="M9" s="261"/>
      <c r="N9" s="261"/>
      <c r="O9" s="2"/>
      <c r="P9" s="1"/>
    </row>
    <row r="10" spans="3:16" ht="15">
      <c r="C10" s="326" t="s">
        <v>133</v>
      </c>
      <c r="D10" s="327" t="s">
        <v>134</v>
      </c>
      <c r="L10" s="2"/>
      <c r="M10" s="261"/>
      <c r="N10" s="2"/>
      <c r="O10" s="1"/>
      <c r="P10" s="1"/>
    </row>
    <row r="11" spans="3:14" ht="15">
      <c r="C11" s="326" t="s">
        <v>135</v>
      </c>
      <c r="D11" s="327" t="s">
        <v>136</v>
      </c>
      <c r="L11" s="2"/>
      <c r="M11" s="261"/>
      <c r="N11" s="2"/>
    </row>
    <row r="12" spans="3:14" ht="15.75">
      <c r="C12" s="326" t="s">
        <v>137</v>
      </c>
      <c r="D12" s="327" t="s">
        <v>138</v>
      </c>
      <c r="J12" s="262"/>
      <c r="K12" s="263"/>
      <c r="L12" s="2"/>
      <c r="M12" s="261"/>
      <c r="N12" s="2"/>
    </row>
    <row r="13" spans="3:14" ht="15.75">
      <c r="C13" s="326" t="s">
        <v>139</v>
      </c>
      <c r="D13" s="327" t="s">
        <v>140</v>
      </c>
      <c r="J13" s="262"/>
      <c r="K13" s="263"/>
      <c r="L13" s="2"/>
      <c r="M13" s="261"/>
      <c r="N13" s="2"/>
    </row>
    <row r="14" spans="3:14" ht="30.75" customHeight="1" thickBot="1">
      <c r="C14" s="264"/>
      <c r="D14" s="265"/>
      <c r="E14" s="75"/>
      <c r="F14" s="75"/>
      <c r="M14" s="261"/>
      <c r="N14" s="2"/>
    </row>
    <row r="15" spans="2:9" ht="18" customHeight="1" thickBot="1">
      <c r="B15" s="2"/>
      <c r="C15" s="266" t="s">
        <v>141</v>
      </c>
      <c r="H15" s="267"/>
      <c r="I15" s="268"/>
    </row>
    <row r="16" spans="2:4" ht="11.25" customHeight="1" thickBot="1">
      <c r="B16" s="2"/>
      <c r="C16" s="269"/>
      <c r="D16" s="270"/>
    </row>
    <row r="17" spans="2:9" ht="18" customHeight="1" thickBot="1">
      <c r="B17" s="2"/>
      <c r="C17" s="266" t="s">
        <v>142</v>
      </c>
      <c r="H17" s="271"/>
      <c r="I17" s="2"/>
    </row>
    <row r="18" spans="2:8" ht="6.75" customHeight="1" thickBot="1">
      <c r="B18" s="2"/>
      <c r="C18" s="2"/>
      <c r="H18" s="17"/>
    </row>
    <row r="19" spans="2:9" ht="18" customHeight="1" thickBot="1">
      <c r="B19" s="2"/>
      <c r="C19" s="2"/>
      <c r="H19" s="272"/>
      <c r="I19" s="2"/>
    </row>
    <row r="20" spans="2:3" ht="15">
      <c r="B20" s="2"/>
      <c r="C20" s="2"/>
    </row>
    <row r="21" spans="2:9" ht="18" customHeight="1">
      <c r="B21" s="2"/>
      <c r="C21" s="2"/>
      <c r="D21" s="273" t="s">
        <v>143</v>
      </c>
      <c r="E21" s="274" t="s">
        <v>12</v>
      </c>
      <c r="F21" s="275" t="s">
        <v>16</v>
      </c>
      <c r="G21" s="275" t="s">
        <v>20</v>
      </c>
      <c r="H21" s="276" t="s">
        <v>17</v>
      </c>
      <c r="I21" s="77"/>
    </row>
    <row r="22" spans="2:9" ht="18" customHeight="1">
      <c r="B22" s="2"/>
      <c r="C22" s="2"/>
      <c r="E22" s="277"/>
      <c r="F22" s="278"/>
      <c r="G22" s="278"/>
      <c r="H22" s="279">
        <f>E22*G22</f>
        <v>0</v>
      </c>
      <c r="I22" s="169"/>
    </row>
    <row r="23" spans="2:9" ht="18" customHeight="1">
      <c r="B23" s="2"/>
      <c r="C23" s="2"/>
      <c r="E23" s="280"/>
      <c r="F23" s="281"/>
      <c r="G23" s="281"/>
      <c r="H23" s="282">
        <f>E23*G23</f>
        <v>0</v>
      </c>
      <c r="I23" s="169"/>
    </row>
    <row r="24" spans="2:9" ht="18" customHeight="1">
      <c r="B24" s="2"/>
      <c r="C24" s="2"/>
      <c r="E24" s="283"/>
      <c r="F24" s="284"/>
      <c r="G24" s="284"/>
      <c r="H24" s="285">
        <f>E24*G24</f>
        <v>0</v>
      </c>
      <c r="I24" s="169"/>
    </row>
    <row r="25" spans="2:9" ht="18" customHeight="1">
      <c r="B25" s="2"/>
      <c r="C25" s="2"/>
      <c r="H25" s="286">
        <f>SUM(H22:H24)</f>
        <v>0</v>
      </c>
      <c r="I25" s="170"/>
    </row>
    <row r="26" spans="2:3" ht="39" customHeight="1">
      <c r="B26" s="2"/>
      <c r="C26" s="266" t="s">
        <v>144</v>
      </c>
    </row>
    <row r="27" spans="2:3" ht="15.75">
      <c r="B27" s="2"/>
      <c r="C27" s="266" t="s">
        <v>145</v>
      </c>
    </row>
    <row r="28" ht="27" customHeight="1">
      <c r="B28" s="2"/>
    </row>
    <row r="29" spans="2:3" ht="15.75">
      <c r="B29" s="2"/>
      <c r="C29" s="266" t="s">
        <v>146</v>
      </c>
    </row>
    <row r="30" spans="2:3" ht="15.75">
      <c r="B30" s="2"/>
      <c r="C30" s="266" t="s">
        <v>147</v>
      </c>
    </row>
    <row r="31" ht="17.25" customHeight="1">
      <c r="C31" s="14"/>
    </row>
    <row r="32" ht="15">
      <c r="C32" s="287"/>
    </row>
    <row r="33" ht="15">
      <c r="C33" s="287"/>
    </row>
    <row r="34" ht="15">
      <c r="C34" s="287"/>
    </row>
    <row r="35" ht="15">
      <c r="C35" s="287"/>
    </row>
    <row r="47" ht="18.75" customHeight="1"/>
    <row r="64" ht="15.75" customHeight="1"/>
    <row r="65" ht="30.75" customHeight="1"/>
    <row r="73" ht="29.25" customHeight="1"/>
  </sheetData>
  <sheetProtection password="C47B" sheet="1" objects="1" scenarios="1"/>
  <mergeCells count="1">
    <mergeCell ref="C6:H6"/>
  </mergeCells>
  <dataValidations count="4">
    <dataValidation operator="greaterThan" allowBlank="1" showInputMessage="1" showErrorMessage="1" sqref="H22:I24"/>
    <dataValidation type="decimal" allowBlank="1" showInputMessage="1" showErrorMessage="1" errorTitle="Format invalide" error="Vous devez renseigner une valeur numériqe." sqref="G22:G24">
      <formula1>0</formula1>
      <formula2>10000000</formula2>
    </dataValidation>
    <dataValidation type="list" allowBlank="1" showInputMessage="1" showErrorMessage="1" errorTitle="Format invalide" error="Vous devez renseigner une valeur numériqe." sqref="F22:F24">
      <formula1>"heures,jours,semaines"</formula1>
    </dataValidation>
    <dataValidation type="decimal" operator="greaterThanOrEqual" allowBlank="1" showInputMessage="1" showErrorMessage="1" sqref="E22:E24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9" r:id="rId1"/>
  <headerFooter alignWithMargins="0">
    <oddFooter>&amp;L&amp;"Calibri,Italique"&amp;8Annexes techniques - Mesure 56.1.e&amp;R&amp;"Calibri,Italique"&amp;8V1.2 août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50"/>
    <outlinePr summaryBelow="0"/>
    <pageSetUpPr fitToPage="1"/>
  </sheetPr>
  <dimension ref="A1:P267"/>
  <sheetViews>
    <sheetView showGridLines="0" view="pageBreakPreview" zoomScale="85" zoomScaleNormal="40" zoomScaleSheetLayoutView="85" zoomScalePageLayoutView="10" workbookViewId="0" topLeftCell="A1">
      <selection activeCell="B5" sqref="B5"/>
    </sheetView>
  </sheetViews>
  <sheetFormatPr defaultColWidth="11.421875" defaultRowHeight="15" outlineLevelRow="1"/>
  <cols>
    <col min="1" max="1" width="5.140625" style="29" customWidth="1"/>
    <col min="2" max="2" width="49.57421875" style="29" customWidth="1"/>
    <col min="3" max="3" width="44.00390625" style="29" customWidth="1"/>
    <col min="4" max="4" width="37.8515625" style="29" customWidth="1"/>
    <col min="5" max="5" width="40.57421875" style="29" customWidth="1"/>
    <col min="6" max="7" width="35.57421875" style="29" customWidth="1"/>
    <col min="8" max="8" width="35.7109375" style="29" customWidth="1"/>
    <col min="9" max="9" width="8.421875" style="29" customWidth="1"/>
    <col min="10" max="10" width="76.421875" style="29" customWidth="1"/>
    <col min="11" max="11" width="31.57421875" style="29" customWidth="1"/>
    <col min="12" max="13" width="16.421875" style="29" customWidth="1"/>
    <col min="14" max="14" width="14.8515625" style="29" customWidth="1"/>
    <col min="15" max="16384" width="11.421875" style="29" customWidth="1"/>
  </cols>
  <sheetData>
    <row r="1" spans="2:5" ht="30">
      <c r="B1" s="39" t="s">
        <v>39</v>
      </c>
      <c r="C1" s="39"/>
      <c r="D1" s="40"/>
      <c r="E1" s="28"/>
    </row>
    <row r="2" spans="2:7" ht="18" customHeight="1">
      <c r="B2" s="41" t="s">
        <v>42</v>
      </c>
      <c r="C2" s="40"/>
      <c r="D2" s="41"/>
      <c r="E2" s="32"/>
      <c r="F2" s="3"/>
      <c r="G2" s="3"/>
    </row>
    <row r="3" spans="2:7" ht="27" customHeight="1">
      <c r="B3" s="107" t="s">
        <v>155</v>
      </c>
      <c r="C3" s="40"/>
      <c r="D3" s="40"/>
      <c r="E3" s="67"/>
      <c r="F3" s="3"/>
      <c r="G3" s="3"/>
    </row>
    <row r="4" spans="1:9" ht="15">
      <c r="A4" s="2"/>
      <c r="B4" s="289" t="str">
        <f>NOTICE!B4</f>
        <v>version 1.2 - août 2017</v>
      </c>
      <c r="C4" s="40"/>
      <c r="D4" s="6"/>
      <c r="E4" s="6"/>
      <c r="I4" s="17"/>
    </row>
    <row r="5" spans="2:4" s="30" customFormat="1" ht="42.75" customHeight="1">
      <c r="B5" s="42" t="s">
        <v>72</v>
      </c>
      <c r="D5" s="28"/>
    </row>
    <row r="6" spans="2:12" ht="28.5" customHeight="1">
      <c r="B6" s="295" t="s">
        <v>0</v>
      </c>
      <c r="C6" s="349"/>
      <c r="D6" s="350"/>
      <c r="E6" s="351"/>
      <c r="F6" s="80"/>
      <c r="G6" s="80"/>
      <c r="H6" s="81"/>
      <c r="I6" s="81"/>
      <c r="J6" s="81"/>
      <c r="K6" s="81"/>
      <c r="L6" s="32"/>
    </row>
    <row r="7" spans="2:12" ht="14.25" customHeight="1">
      <c r="B7" s="154"/>
      <c r="C7" s="155"/>
      <c r="D7" s="156"/>
      <c r="E7" s="32"/>
      <c r="F7" s="82"/>
      <c r="G7" s="82"/>
      <c r="H7" s="32"/>
      <c r="I7" s="32"/>
      <c r="J7" s="32"/>
      <c r="K7" s="32"/>
      <c r="L7" s="32"/>
    </row>
    <row r="8" spans="2:13" s="35" customFormat="1" ht="24.75" customHeight="1">
      <c r="B8" s="355" t="s">
        <v>25</v>
      </c>
      <c r="C8" s="356"/>
      <c r="D8" s="356"/>
      <c r="E8" s="351"/>
      <c r="F8" s="61"/>
      <c r="H8" s="61"/>
      <c r="I8" s="61"/>
      <c r="K8" s="61"/>
      <c r="L8" s="61"/>
      <c r="M8" s="61"/>
    </row>
    <row r="9" spans="2:13" s="35" customFormat="1" ht="24.75" customHeight="1">
      <c r="B9" s="305" t="s">
        <v>103</v>
      </c>
      <c r="C9" s="349"/>
      <c r="D9" s="352"/>
      <c r="E9" s="351"/>
      <c r="F9" s="61"/>
      <c r="H9" s="61"/>
      <c r="I9" s="61"/>
      <c r="K9" s="61"/>
      <c r="L9" s="61"/>
      <c r="M9" s="61"/>
    </row>
    <row r="10" spans="2:16" ht="24.75" customHeight="1">
      <c r="B10" s="305" t="s">
        <v>37</v>
      </c>
      <c r="C10" s="349"/>
      <c r="D10" s="352"/>
      <c r="E10" s="351"/>
      <c r="F10" s="32"/>
      <c r="G10" s="32"/>
      <c r="H10" s="3"/>
      <c r="I10" s="3"/>
      <c r="J10" s="32"/>
      <c r="K10" s="3"/>
      <c r="L10" s="3"/>
      <c r="M10" s="3"/>
      <c r="N10" s="3"/>
      <c r="O10" s="3"/>
      <c r="P10" s="3"/>
    </row>
    <row r="11" spans="2:16" ht="15" customHeight="1">
      <c r="B11" s="32"/>
      <c r="C11" s="86"/>
      <c r="D11" s="32"/>
      <c r="E11" s="84"/>
      <c r="F11" s="84"/>
      <c r="G11" s="67"/>
      <c r="H11" s="3"/>
      <c r="I11" s="3"/>
      <c r="J11" s="67"/>
      <c r="K11" s="3"/>
      <c r="L11" s="3"/>
      <c r="M11" s="3"/>
      <c r="N11" s="3"/>
      <c r="O11" s="3"/>
      <c r="P11" s="3"/>
    </row>
    <row r="12" spans="2:16" ht="15.75">
      <c r="B12" s="85" t="s">
        <v>57</v>
      </c>
      <c r="C12" s="86"/>
      <c r="D12" s="32"/>
      <c r="E12" s="87"/>
      <c r="F12" s="87"/>
      <c r="G12" s="87"/>
      <c r="H12" s="87"/>
      <c r="I12" s="88"/>
      <c r="J12" s="28"/>
      <c r="K12" s="3"/>
      <c r="L12" s="3"/>
      <c r="M12" s="3"/>
      <c r="N12" s="3"/>
      <c r="O12" s="3"/>
      <c r="P12" s="3"/>
    </row>
    <row r="13" spans="2:16" ht="15.75">
      <c r="B13" s="325" t="s">
        <v>164</v>
      </c>
      <c r="C13" s="86"/>
      <c r="D13" s="32"/>
      <c r="E13" s="87"/>
      <c r="F13" s="87"/>
      <c r="G13" s="87"/>
      <c r="H13" s="87"/>
      <c r="I13" s="88"/>
      <c r="J13" s="28"/>
      <c r="K13" s="3"/>
      <c r="L13" s="3"/>
      <c r="M13" s="3"/>
      <c r="N13" s="3"/>
      <c r="O13" s="3"/>
      <c r="P13" s="3"/>
    </row>
    <row r="14" spans="2:14" s="35" customFormat="1" ht="9.75" customHeight="1">
      <c r="B14" s="85"/>
      <c r="C14" s="88"/>
      <c r="D14" s="88"/>
      <c r="E14" s="89"/>
      <c r="F14" s="89"/>
      <c r="G14" s="89"/>
      <c r="H14" s="89"/>
      <c r="I14" s="89"/>
      <c r="L14" s="36"/>
      <c r="M14" s="37"/>
      <c r="N14" s="37"/>
    </row>
    <row r="15" spans="2:14" s="38" customFormat="1" ht="30" customHeight="1">
      <c r="B15" s="44" t="s">
        <v>24</v>
      </c>
      <c r="C15" s="44" t="s">
        <v>10</v>
      </c>
      <c r="D15" s="44" t="s">
        <v>21</v>
      </c>
      <c r="E15" s="44" t="s">
        <v>11</v>
      </c>
      <c r="F15" s="176" t="s">
        <v>98</v>
      </c>
      <c r="G15" s="172" t="s">
        <v>97</v>
      </c>
      <c r="H15" s="44" t="s">
        <v>96</v>
      </c>
      <c r="L15" s="78"/>
      <c r="M15" s="79"/>
      <c r="N15" s="79"/>
    </row>
    <row r="16" spans="2:14" s="180" customFormat="1" ht="35.25" customHeight="1">
      <c r="B16" s="179" t="s">
        <v>159</v>
      </c>
      <c r="C16" s="184" t="s">
        <v>48</v>
      </c>
      <c r="D16" s="179" t="s">
        <v>22</v>
      </c>
      <c r="E16" s="179" t="s">
        <v>13</v>
      </c>
      <c r="F16" s="199" t="s">
        <v>93</v>
      </c>
      <c r="G16" s="353" t="s">
        <v>95</v>
      </c>
      <c r="H16" s="354"/>
      <c r="I16" s="183"/>
      <c r="L16" s="185"/>
      <c r="M16" s="186"/>
      <c r="N16" s="186"/>
    </row>
    <row r="17" spans="2:14" s="35" customFormat="1" ht="25.5">
      <c r="B17" s="146"/>
      <c r="C17" s="145"/>
      <c r="D17" s="145"/>
      <c r="E17" s="145"/>
      <c r="F17" s="177"/>
      <c r="G17" s="173"/>
      <c r="H17" s="173"/>
      <c r="I17" s="152" t="s">
        <v>73</v>
      </c>
      <c r="L17" s="36"/>
      <c r="M17" s="37"/>
      <c r="N17" s="37"/>
    </row>
    <row r="18" spans="2:14" s="35" customFormat="1" ht="25.5">
      <c r="B18" s="146"/>
      <c r="C18" s="145"/>
      <c r="D18" s="145"/>
      <c r="E18" s="145"/>
      <c r="F18" s="177"/>
      <c r="G18" s="173"/>
      <c r="H18" s="173"/>
      <c r="I18" s="152" t="s">
        <v>73</v>
      </c>
      <c r="L18" s="36"/>
      <c r="M18" s="37"/>
      <c r="N18" s="37"/>
    </row>
    <row r="19" spans="2:14" s="35" customFormat="1" ht="25.5">
      <c r="B19" s="146"/>
      <c r="C19" s="145"/>
      <c r="D19" s="145"/>
      <c r="E19" s="145"/>
      <c r="F19" s="177"/>
      <c r="G19" s="173"/>
      <c r="H19" s="173"/>
      <c r="I19" s="152" t="s">
        <v>73</v>
      </c>
      <c r="L19" s="36"/>
      <c r="M19" s="37"/>
      <c r="N19" s="37"/>
    </row>
    <row r="20" spans="2:14" s="35" customFormat="1" ht="25.5">
      <c r="B20" s="146"/>
      <c r="C20" s="145"/>
      <c r="D20" s="145"/>
      <c r="E20" s="145"/>
      <c r="F20" s="177"/>
      <c r="G20" s="173"/>
      <c r="H20" s="173"/>
      <c r="I20" s="152" t="s">
        <v>73</v>
      </c>
      <c r="L20" s="36"/>
      <c r="M20" s="37"/>
      <c r="N20" s="37"/>
    </row>
    <row r="21" spans="2:14" s="35" customFormat="1" ht="25.5">
      <c r="B21" s="146"/>
      <c r="C21" s="145"/>
      <c r="D21" s="145"/>
      <c r="E21" s="145"/>
      <c r="F21" s="177"/>
      <c r="G21" s="173"/>
      <c r="H21" s="173"/>
      <c r="I21" s="152" t="s">
        <v>73</v>
      </c>
      <c r="L21" s="36"/>
      <c r="M21" s="37"/>
      <c r="N21" s="37"/>
    </row>
    <row r="22" spans="2:14" s="35" customFormat="1" ht="25.5">
      <c r="B22" s="146"/>
      <c r="C22" s="145"/>
      <c r="D22" s="145"/>
      <c r="E22" s="145"/>
      <c r="F22" s="177"/>
      <c r="G22" s="173"/>
      <c r="H22" s="173"/>
      <c r="I22" s="152" t="s">
        <v>73</v>
      </c>
      <c r="L22" s="36"/>
      <c r="M22" s="37"/>
      <c r="N22" s="37"/>
    </row>
    <row r="23" spans="2:14" s="35" customFormat="1" ht="25.5">
      <c r="B23" s="146"/>
      <c r="C23" s="145"/>
      <c r="D23" s="145"/>
      <c r="E23" s="145"/>
      <c r="F23" s="177"/>
      <c r="G23" s="173"/>
      <c r="H23" s="173"/>
      <c r="I23" s="152" t="s">
        <v>73</v>
      </c>
      <c r="L23" s="36"/>
      <c r="M23" s="37"/>
      <c r="N23" s="37"/>
    </row>
    <row r="24" spans="2:14" s="35" customFormat="1" ht="25.5" collapsed="1">
      <c r="B24" s="146"/>
      <c r="C24" s="145"/>
      <c r="D24" s="145"/>
      <c r="E24" s="145"/>
      <c r="F24" s="177"/>
      <c r="G24" s="173"/>
      <c r="H24" s="173"/>
      <c r="I24" s="152" t="s">
        <v>73</v>
      </c>
      <c r="L24" s="36"/>
      <c r="M24" s="37"/>
      <c r="N24" s="37"/>
    </row>
    <row r="25" spans="2:14" s="35" customFormat="1" ht="25.5" customHeight="1" hidden="1" outlineLevel="1">
      <c r="B25" s="146"/>
      <c r="C25" s="145"/>
      <c r="D25" s="145"/>
      <c r="E25" s="145"/>
      <c r="F25" s="177"/>
      <c r="G25" s="173"/>
      <c r="H25" s="173"/>
      <c r="I25" s="152" t="s">
        <v>73</v>
      </c>
      <c r="L25" s="36"/>
      <c r="M25" s="37"/>
      <c r="N25" s="37"/>
    </row>
    <row r="26" spans="2:14" s="35" customFormat="1" ht="25.5" customHeight="1" hidden="1" outlineLevel="1">
      <c r="B26" s="146"/>
      <c r="C26" s="145"/>
      <c r="D26" s="145"/>
      <c r="E26" s="145"/>
      <c r="F26" s="177"/>
      <c r="G26" s="173"/>
      <c r="H26" s="173"/>
      <c r="I26" s="152" t="s">
        <v>73</v>
      </c>
      <c r="L26" s="36"/>
      <c r="M26" s="37"/>
      <c r="N26" s="37"/>
    </row>
    <row r="27" spans="2:14" s="35" customFormat="1" ht="25.5" customHeight="1" hidden="1" outlineLevel="1">
      <c r="B27" s="146"/>
      <c r="C27" s="145"/>
      <c r="D27" s="145"/>
      <c r="E27" s="145"/>
      <c r="F27" s="177"/>
      <c r="G27" s="173"/>
      <c r="H27" s="173"/>
      <c r="I27" s="152" t="s">
        <v>73</v>
      </c>
      <c r="L27" s="36"/>
      <c r="M27" s="37"/>
      <c r="N27" s="37"/>
    </row>
    <row r="28" spans="2:14" s="35" customFormat="1" ht="25.5" customHeight="1" hidden="1" outlineLevel="1">
      <c r="B28" s="146"/>
      <c r="C28" s="145"/>
      <c r="D28" s="145"/>
      <c r="E28" s="145"/>
      <c r="F28" s="177"/>
      <c r="G28" s="173"/>
      <c r="H28" s="173"/>
      <c r="I28" s="152" t="s">
        <v>73</v>
      </c>
      <c r="L28" s="36"/>
      <c r="M28" s="37"/>
      <c r="N28" s="37"/>
    </row>
    <row r="29" spans="2:14" s="35" customFormat="1" ht="25.5" customHeight="1" hidden="1" outlineLevel="1">
      <c r="B29" s="146"/>
      <c r="C29" s="145"/>
      <c r="D29" s="145"/>
      <c r="E29" s="145"/>
      <c r="F29" s="177"/>
      <c r="G29" s="173"/>
      <c r="H29" s="173"/>
      <c r="I29" s="152" t="s">
        <v>73</v>
      </c>
      <c r="L29" s="36"/>
      <c r="M29" s="37"/>
      <c r="N29" s="37"/>
    </row>
    <row r="30" spans="2:14" s="35" customFormat="1" ht="25.5" customHeight="1" hidden="1" outlineLevel="1">
      <c r="B30" s="146"/>
      <c r="C30" s="145"/>
      <c r="D30" s="145"/>
      <c r="E30" s="145"/>
      <c r="F30" s="177"/>
      <c r="G30" s="173"/>
      <c r="H30" s="173"/>
      <c r="I30" s="152" t="s">
        <v>73</v>
      </c>
      <c r="L30" s="36"/>
      <c r="M30" s="37"/>
      <c r="N30" s="37"/>
    </row>
    <row r="31" spans="2:14" s="35" customFormat="1" ht="25.5" customHeight="1" hidden="1" outlineLevel="1">
      <c r="B31" s="146"/>
      <c r="C31" s="145"/>
      <c r="D31" s="145"/>
      <c r="E31" s="145"/>
      <c r="F31" s="177"/>
      <c r="G31" s="173"/>
      <c r="H31" s="173"/>
      <c r="I31" s="152" t="s">
        <v>73</v>
      </c>
      <c r="L31" s="36"/>
      <c r="M31" s="37"/>
      <c r="N31" s="37"/>
    </row>
    <row r="32" spans="2:14" s="35" customFormat="1" ht="25.5" customHeight="1" hidden="1" outlineLevel="1">
      <c r="B32" s="146"/>
      <c r="C32" s="145"/>
      <c r="D32" s="145"/>
      <c r="E32" s="145"/>
      <c r="F32" s="177"/>
      <c r="G32" s="173"/>
      <c r="H32" s="173"/>
      <c r="I32" s="152" t="s">
        <v>73</v>
      </c>
      <c r="L32" s="36"/>
      <c r="M32" s="37"/>
      <c r="N32" s="37"/>
    </row>
    <row r="33" spans="2:14" s="35" customFormat="1" ht="25.5" customHeight="1" hidden="1" outlineLevel="1">
      <c r="B33" s="146"/>
      <c r="C33" s="145"/>
      <c r="D33" s="145"/>
      <c r="E33" s="145"/>
      <c r="F33" s="177"/>
      <c r="G33" s="173"/>
      <c r="H33" s="173"/>
      <c r="I33" s="152" t="s">
        <v>73</v>
      </c>
      <c r="L33" s="36"/>
      <c r="M33" s="37"/>
      <c r="N33" s="37"/>
    </row>
    <row r="34" spans="2:14" s="35" customFormat="1" ht="25.5" customHeight="1" hidden="1" outlineLevel="1">
      <c r="B34" s="146"/>
      <c r="C34" s="145"/>
      <c r="D34" s="145"/>
      <c r="E34" s="145"/>
      <c r="F34" s="177"/>
      <c r="G34" s="173"/>
      <c r="H34" s="173"/>
      <c r="I34" s="152" t="s">
        <v>73</v>
      </c>
      <c r="L34" s="36"/>
      <c r="M34" s="37"/>
      <c r="N34" s="37"/>
    </row>
    <row r="35" spans="2:14" s="35" customFormat="1" ht="25.5" collapsed="1">
      <c r="B35" s="146"/>
      <c r="C35" s="145"/>
      <c r="D35" s="145"/>
      <c r="E35" s="145"/>
      <c r="F35" s="177"/>
      <c r="G35" s="173"/>
      <c r="H35" s="173"/>
      <c r="I35" s="152" t="s">
        <v>73</v>
      </c>
      <c r="J35" s="291"/>
      <c r="L35" s="36"/>
      <c r="M35" s="37"/>
      <c r="N35" s="37"/>
    </row>
    <row r="36" spans="2:14" s="35" customFormat="1" ht="25.5" customHeight="1" hidden="1" outlineLevel="1">
      <c r="B36" s="146"/>
      <c r="C36" s="145"/>
      <c r="D36" s="145"/>
      <c r="E36" s="145"/>
      <c r="F36" s="177"/>
      <c r="G36" s="173"/>
      <c r="H36" s="173"/>
      <c r="I36" s="152" t="s">
        <v>73</v>
      </c>
      <c r="L36" s="36"/>
      <c r="M36" s="37"/>
      <c r="N36" s="37"/>
    </row>
    <row r="37" spans="2:14" s="35" customFormat="1" ht="25.5" customHeight="1" hidden="1" outlineLevel="1">
      <c r="B37" s="146"/>
      <c r="C37" s="145"/>
      <c r="D37" s="145"/>
      <c r="E37" s="145"/>
      <c r="F37" s="177"/>
      <c r="G37" s="173"/>
      <c r="H37" s="173"/>
      <c r="I37" s="152" t="s">
        <v>73</v>
      </c>
      <c r="L37" s="36"/>
      <c r="M37" s="37"/>
      <c r="N37" s="37"/>
    </row>
    <row r="38" spans="2:14" s="35" customFormat="1" ht="25.5" customHeight="1" hidden="1" outlineLevel="1">
      <c r="B38" s="146"/>
      <c r="C38" s="145"/>
      <c r="D38" s="145"/>
      <c r="E38" s="145"/>
      <c r="F38" s="177"/>
      <c r="G38" s="173"/>
      <c r="H38" s="173"/>
      <c r="I38" s="152" t="s">
        <v>73</v>
      </c>
      <c r="L38" s="36"/>
      <c r="M38" s="37"/>
      <c r="N38" s="37"/>
    </row>
    <row r="39" spans="2:14" s="35" customFormat="1" ht="25.5" customHeight="1" hidden="1" outlineLevel="1">
      <c r="B39" s="146"/>
      <c r="C39" s="145"/>
      <c r="D39" s="145"/>
      <c r="E39" s="145"/>
      <c r="F39" s="177"/>
      <c r="G39" s="173"/>
      <c r="H39" s="173"/>
      <c r="I39" s="152" t="s">
        <v>73</v>
      </c>
      <c r="L39" s="36"/>
      <c r="M39" s="37"/>
      <c r="N39" s="37"/>
    </row>
    <row r="40" spans="2:14" s="35" customFormat="1" ht="25.5" customHeight="1" hidden="1" outlineLevel="1">
      <c r="B40" s="146"/>
      <c r="C40" s="145"/>
      <c r="D40" s="145"/>
      <c r="E40" s="145"/>
      <c r="F40" s="177"/>
      <c r="G40" s="173"/>
      <c r="H40" s="173"/>
      <c r="I40" s="152" t="s">
        <v>73</v>
      </c>
      <c r="L40" s="36"/>
      <c r="M40" s="37"/>
      <c r="N40" s="37"/>
    </row>
    <row r="41" spans="2:14" s="35" customFormat="1" ht="25.5" customHeight="1" hidden="1" outlineLevel="1">
      <c r="B41" s="146"/>
      <c r="C41" s="145"/>
      <c r="D41" s="145"/>
      <c r="E41" s="145"/>
      <c r="F41" s="177"/>
      <c r="G41" s="173"/>
      <c r="H41" s="173"/>
      <c r="I41" s="152" t="s">
        <v>73</v>
      </c>
      <c r="L41" s="36"/>
      <c r="M41" s="37"/>
      <c r="N41" s="37"/>
    </row>
    <row r="42" spans="2:14" s="35" customFormat="1" ht="25.5" customHeight="1" hidden="1" outlineLevel="1">
      <c r="B42" s="146"/>
      <c r="C42" s="145"/>
      <c r="D42" s="145"/>
      <c r="E42" s="145"/>
      <c r="F42" s="177"/>
      <c r="G42" s="173"/>
      <c r="H42" s="173"/>
      <c r="I42" s="152" t="s">
        <v>73</v>
      </c>
      <c r="L42" s="36"/>
      <c r="M42" s="37"/>
      <c r="N42" s="37"/>
    </row>
    <row r="43" spans="2:14" s="35" customFormat="1" ht="25.5" customHeight="1" hidden="1" outlineLevel="1">
      <c r="B43" s="146"/>
      <c r="C43" s="145"/>
      <c r="D43" s="145"/>
      <c r="E43" s="145"/>
      <c r="F43" s="177"/>
      <c r="G43" s="173"/>
      <c r="H43" s="173"/>
      <c r="I43" s="152" t="s">
        <v>73</v>
      </c>
      <c r="L43" s="36"/>
      <c r="M43" s="37"/>
      <c r="N43" s="37"/>
    </row>
    <row r="44" spans="2:14" s="35" customFormat="1" ht="25.5" customHeight="1" hidden="1" outlineLevel="1">
      <c r="B44" s="146"/>
      <c r="C44" s="145"/>
      <c r="D44" s="145"/>
      <c r="E44" s="145"/>
      <c r="F44" s="177"/>
      <c r="G44" s="173"/>
      <c r="H44" s="173"/>
      <c r="I44" s="152" t="s">
        <v>73</v>
      </c>
      <c r="L44" s="36"/>
      <c r="M44" s="37"/>
      <c r="N44" s="37"/>
    </row>
    <row r="45" spans="2:14" s="35" customFormat="1" ht="25.5" customHeight="1" hidden="1" outlineLevel="1">
      <c r="B45" s="146"/>
      <c r="C45" s="145"/>
      <c r="D45" s="145"/>
      <c r="E45" s="145"/>
      <c r="F45" s="177"/>
      <c r="G45" s="173"/>
      <c r="H45" s="173"/>
      <c r="I45" s="152" t="s">
        <v>73</v>
      </c>
      <c r="L45" s="36"/>
      <c r="M45" s="37"/>
      <c r="N45" s="37"/>
    </row>
    <row r="46" spans="2:14" s="35" customFormat="1" ht="25.5" collapsed="1">
      <c r="B46" s="146"/>
      <c r="C46" s="145"/>
      <c r="D46" s="145"/>
      <c r="E46" s="145"/>
      <c r="F46" s="177"/>
      <c r="G46" s="173"/>
      <c r="H46" s="173"/>
      <c r="I46" s="152" t="s">
        <v>73</v>
      </c>
      <c r="L46" s="36"/>
      <c r="M46" s="37"/>
      <c r="N46" s="37"/>
    </row>
    <row r="47" spans="2:14" s="35" customFormat="1" ht="24.75" customHeight="1" hidden="1" outlineLevel="1">
      <c r="B47" s="146"/>
      <c r="C47" s="145"/>
      <c r="D47" s="145"/>
      <c r="E47" s="145"/>
      <c r="F47" s="177"/>
      <c r="G47" s="173"/>
      <c r="H47" s="173"/>
      <c r="I47" s="152" t="s">
        <v>73</v>
      </c>
      <c r="L47" s="36"/>
      <c r="M47" s="37"/>
      <c r="N47" s="37"/>
    </row>
    <row r="48" spans="2:14" s="35" customFormat="1" ht="24.75" customHeight="1" hidden="1" outlineLevel="1">
      <c r="B48" s="146"/>
      <c r="C48" s="145"/>
      <c r="D48" s="145"/>
      <c r="E48" s="145"/>
      <c r="F48" s="177"/>
      <c r="G48" s="173"/>
      <c r="H48" s="173"/>
      <c r="I48" s="152" t="s">
        <v>73</v>
      </c>
      <c r="L48" s="36"/>
      <c r="M48" s="37"/>
      <c r="N48" s="37"/>
    </row>
    <row r="49" spans="2:14" s="35" customFormat="1" ht="24.75" customHeight="1" hidden="1" outlineLevel="1">
      <c r="B49" s="146"/>
      <c r="C49" s="145"/>
      <c r="D49" s="145"/>
      <c r="E49" s="145"/>
      <c r="F49" s="177"/>
      <c r="G49" s="173"/>
      <c r="H49" s="173"/>
      <c r="I49" s="152" t="s">
        <v>73</v>
      </c>
      <c r="L49" s="36"/>
      <c r="M49" s="37"/>
      <c r="N49" s="37"/>
    </row>
    <row r="50" spans="2:14" s="35" customFormat="1" ht="24.75" customHeight="1" hidden="1" outlineLevel="1">
      <c r="B50" s="146"/>
      <c r="C50" s="145"/>
      <c r="D50" s="145"/>
      <c r="E50" s="145"/>
      <c r="F50" s="177"/>
      <c r="G50" s="173"/>
      <c r="H50" s="173"/>
      <c r="I50" s="152" t="s">
        <v>73</v>
      </c>
      <c r="L50" s="36"/>
      <c r="M50" s="37"/>
      <c r="N50" s="37"/>
    </row>
    <row r="51" spans="2:14" s="35" customFormat="1" ht="24.75" customHeight="1" hidden="1" outlineLevel="1">
      <c r="B51" s="146"/>
      <c r="C51" s="145"/>
      <c r="D51" s="145"/>
      <c r="E51" s="145"/>
      <c r="F51" s="177"/>
      <c r="G51" s="173"/>
      <c r="H51" s="173"/>
      <c r="I51" s="152" t="s">
        <v>73</v>
      </c>
      <c r="L51" s="36"/>
      <c r="M51" s="37"/>
      <c r="N51" s="37"/>
    </row>
    <row r="52" spans="2:14" s="35" customFormat="1" ht="24.75" customHeight="1" hidden="1" outlineLevel="1">
      <c r="B52" s="146"/>
      <c r="C52" s="145"/>
      <c r="D52" s="145"/>
      <c r="E52" s="145"/>
      <c r="F52" s="177"/>
      <c r="G52" s="173"/>
      <c r="H52" s="173"/>
      <c r="I52" s="152" t="s">
        <v>73</v>
      </c>
      <c r="L52" s="36"/>
      <c r="M52" s="37"/>
      <c r="N52" s="37"/>
    </row>
    <row r="53" spans="2:14" s="35" customFormat="1" ht="24.75" customHeight="1" hidden="1" outlineLevel="1">
      <c r="B53" s="146"/>
      <c r="C53" s="145"/>
      <c r="D53" s="145"/>
      <c r="E53" s="145"/>
      <c r="F53" s="177"/>
      <c r="G53" s="173"/>
      <c r="H53" s="173"/>
      <c r="I53" s="152" t="s">
        <v>73</v>
      </c>
      <c r="L53" s="36"/>
      <c r="M53" s="37"/>
      <c r="N53" s="37"/>
    </row>
    <row r="54" spans="2:14" s="35" customFormat="1" ht="24.75" customHeight="1" hidden="1" outlineLevel="1">
      <c r="B54" s="146"/>
      <c r="C54" s="145"/>
      <c r="D54" s="145"/>
      <c r="E54" s="145"/>
      <c r="F54" s="177"/>
      <c r="G54" s="173"/>
      <c r="H54" s="173"/>
      <c r="I54" s="152" t="s">
        <v>73</v>
      </c>
      <c r="L54" s="36"/>
      <c r="M54" s="37"/>
      <c r="N54" s="37"/>
    </row>
    <row r="55" spans="2:14" s="35" customFormat="1" ht="24.75" customHeight="1" hidden="1" outlineLevel="1">
      <c r="B55" s="146"/>
      <c r="C55" s="145"/>
      <c r="D55" s="145"/>
      <c r="E55" s="145"/>
      <c r="F55" s="177"/>
      <c r="G55" s="173"/>
      <c r="H55" s="173"/>
      <c r="I55" s="152" t="s">
        <v>73</v>
      </c>
      <c r="L55" s="36"/>
      <c r="M55" s="37"/>
      <c r="N55" s="37"/>
    </row>
    <row r="56" spans="2:14" s="35" customFormat="1" ht="24.75" customHeight="1" hidden="1" outlineLevel="1">
      <c r="B56" s="146"/>
      <c r="C56" s="145"/>
      <c r="D56" s="145"/>
      <c r="E56" s="145"/>
      <c r="F56" s="177"/>
      <c r="G56" s="173"/>
      <c r="H56" s="173"/>
      <c r="I56" s="152" t="s">
        <v>73</v>
      </c>
      <c r="L56" s="36"/>
      <c r="M56" s="37"/>
      <c r="N56" s="37"/>
    </row>
    <row r="57" spans="2:14" ht="24.75" customHeight="1">
      <c r="B57" s="91"/>
      <c r="C57" s="91"/>
      <c r="D57" s="91"/>
      <c r="E57" s="50"/>
      <c r="F57" s="178">
        <f>SUM(F17:F56)</f>
        <v>0</v>
      </c>
      <c r="G57" s="113">
        <f>SUM(G17:G56)</f>
        <v>0</v>
      </c>
      <c r="H57" s="112">
        <f>SUM(H17:H56)</f>
        <v>0</v>
      </c>
      <c r="I57" s="152" t="s">
        <v>73</v>
      </c>
      <c r="L57" s="33"/>
      <c r="M57" s="28"/>
      <c r="N57" s="28"/>
    </row>
    <row r="58" spans="2:16" s="132" customFormat="1" ht="21.75" customHeight="1">
      <c r="B58" s="167" t="s">
        <v>86</v>
      </c>
      <c r="C58" s="133"/>
      <c r="D58" s="134"/>
      <c r="E58" s="135"/>
      <c r="F58" s="135"/>
      <c r="G58" s="135"/>
      <c r="H58" s="136"/>
      <c r="I58" s="137"/>
      <c r="J58" s="138"/>
      <c r="K58" s="139"/>
      <c r="L58" s="139"/>
      <c r="M58" s="140"/>
      <c r="N58" s="140"/>
      <c r="O58" s="140"/>
      <c r="P58" s="140"/>
    </row>
    <row r="59" spans="2:16" s="132" customFormat="1" ht="21.75" customHeight="1">
      <c r="B59" s="325" t="s">
        <v>167</v>
      </c>
      <c r="C59" s="133"/>
      <c r="D59" s="134"/>
      <c r="E59" s="135"/>
      <c r="F59" s="135"/>
      <c r="G59" s="135"/>
      <c r="H59" s="136"/>
      <c r="I59" s="137"/>
      <c r="J59" s="138"/>
      <c r="K59" s="139"/>
      <c r="L59" s="139"/>
      <c r="M59" s="140"/>
      <c r="N59" s="140"/>
      <c r="O59" s="140"/>
      <c r="P59" s="140"/>
    </row>
    <row r="60" spans="2:14" s="35" customFormat="1" ht="17.25" customHeight="1">
      <c r="B60" s="90"/>
      <c r="C60" s="57"/>
      <c r="D60" s="57"/>
      <c r="E60" s="57"/>
      <c r="F60" s="89"/>
      <c r="G60" s="89"/>
      <c r="H60" s="38"/>
      <c r="I60" s="89"/>
      <c r="L60" s="36"/>
      <c r="M60" s="37"/>
      <c r="N60" s="37"/>
    </row>
    <row r="61" spans="2:13" ht="30" customHeight="1">
      <c r="B61" s="44" t="s">
        <v>14</v>
      </c>
      <c r="C61" s="44" t="s">
        <v>75</v>
      </c>
      <c r="D61" s="44" t="s">
        <v>55</v>
      </c>
      <c r="E61" s="44" t="s">
        <v>15</v>
      </c>
      <c r="F61" s="44" t="s">
        <v>17</v>
      </c>
      <c r="G61" s="77"/>
      <c r="H61" s="38"/>
      <c r="I61" s="38"/>
      <c r="L61" s="49"/>
      <c r="M61" s="49"/>
    </row>
    <row r="62" spans="2:13" s="180" customFormat="1" ht="38.25">
      <c r="B62" s="198" t="s">
        <v>76</v>
      </c>
      <c r="C62" s="198" t="s">
        <v>77</v>
      </c>
      <c r="D62" s="198" t="s">
        <v>56</v>
      </c>
      <c r="E62" s="198" t="s">
        <v>94</v>
      </c>
      <c r="F62" s="179" t="s">
        <v>18</v>
      </c>
      <c r="G62" s="182"/>
      <c r="H62" s="183"/>
      <c r="I62" s="183"/>
      <c r="L62" s="181"/>
      <c r="M62" s="181"/>
    </row>
    <row r="63" spans="2:13" ht="25.5">
      <c r="B63" s="145"/>
      <c r="C63" s="145"/>
      <c r="D63" s="148"/>
      <c r="E63" s="149"/>
      <c r="F63" s="96">
        <f>D63*E63</f>
        <v>0</v>
      </c>
      <c r="G63" s="169"/>
      <c r="H63" s="152" t="s">
        <v>73</v>
      </c>
      <c r="I63" s="38"/>
      <c r="L63" s="49"/>
      <c r="M63" s="49"/>
    </row>
    <row r="64" spans="2:13" ht="25.5">
      <c r="B64" s="145"/>
      <c r="C64" s="145"/>
      <c r="D64" s="148"/>
      <c r="E64" s="149"/>
      <c r="F64" s="96">
        <f aca="true" t="shared" si="0" ref="F64:F72">D64*E64</f>
        <v>0</v>
      </c>
      <c r="G64" s="169"/>
      <c r="H64" s="152" t="s">
        <v>73</v>
      </c>
      <c r="I64" s="38"/>
      <c r="L64" s="49"/>
      <c r="M64" s="49"/>
    </row>
    <row r="65" spans="2:13" ht="25.5">
      <c r="B65" s="145"/>
      <c r="C65" s="145"/>
      <c r="D65" s="148"/>
      <c r="E65" s="149"/>
      <c r="F65" s="96">
        <f t="shared" si="0"/>
        <v>0</v>
      </c>
      <c r="G65" s="169"/>
      <c r="H65" s="152" t="s">
        <v>73</v>
      </c>
      <c r="I65" s="38"/>
      <c r="L65" s="49"/>
      <c r="M65" s="49"/>
    </row>
    <row r="66" spans="2:13" ht="25.5">
      <c r="B66" s="145"/>
      <c r="C66" s="145"/>
      <c r="D66" s="148"/>
      <c r="E66" s="149"/>
      <c r="F66" s="96">
        <f t="shared" si="0"/>
        <v>0</v>
      </c>
      <c r="G66" s="169"/>
      <c r="H66" s="152" t="s">
        <v>73</v>
      </c>
      <c r="I66" s="38"/>
      <c r="L66" s="49"/>
      <c r="M66" s="49"/>
    </row>
    <row r="67" spans="2:13" ht="25.5">
      <c r="B67" s="145"/>
      <c r="C67" s="145"/>
      <c r="D67" s="148"/>
      <c r="E67" s="149"/>
      <c r="F67" s="96">
        <f t="shared" si="0"/>
        <v>0</v>
      </c>
      <c r="G67" s="169"/>
      <c r="H67" s="152" t="s">
        <v>73</v>
      </c>
      <c r="L67" s="49"/>
      <c r="M67" s="49"/>
    </row>
    <row r="68" spans="2:13" ht="25.5">
      <c r="B68" s="145"/>
      <c r="C68" s="145"/>
      <c r="D68" s="148"/>
      <c r="E68" s="149"/>
      <c r="F68" s="96">
        <f t="shared" si="0"/>
        <v>0</v>
      </c>
      <c r="G68" s="169"/>
      <c r="H68" s="152" t="s">
        <v>73</v>
      </c>
      <c r="L68" s="49"/>
      <c r="M68" s="49"/>
    </row>
    <row r="69" spans="2:13" ht="25.5">
      <c r="B69" s="145"/>
      <c r="C69" s="145"/>
      <c r="D69" s="148"/>
      <c r="E69" s="149"/>
      <c r="F69" s="96">
        <f t="shared" si="0"/>
        <v>0</v>
      </c>
      <c r="G69" s="169"/>
      <c r="H69" s="152" t="s">
        <v>73</v>
      </c>
      <c r="L69" s="49"/>
      <c r="M69" s="49"/>
    </row>
    <row r="70" spans="2:13" ht="25.5" collapsed="1">
      <c r="B70" s="145"/>
      <c r="C70" s="145"/>
      <c r="D70" s="148"/>
      <c r="E70" s="149"/>
      <c r="F70" s="96">
        <f t="shared" si="0"/>
        <v>0</v>
      </c>
      <c r="G70" s="169"/>
      <c r="H70" s="152" t="s">
        <v>73</v>
      </c>
      <c r="L70" s="49"/>
      <c r="M70" s="49"/>
    </row>
    <row r="71" spans="2:13" ht="25.5" hidden="1" outlineLevel="1">
      <c r="B71" s="145"/>
      <c r="C71" s="145"/>
      <c r="D71" s="148"/>
      <c r="E71" s="149"/>
      <c r="F71" s="96">
        <f t="shared" si="0"/>
        <v>0</v>
      </c>
      <c r="G71" s="169"/>
      <c r="H71" s="152" t="s">
        <v>73</v>
      </c>
      <c r="L71" s="49"/>
      <c r="M71" s="49"/>
    </row>
    <row r="72" spans="2:13" ht="25.5" hidden="1" outlineLevel="1">
      <c r="B72" s="145"/>
      <c r="C72" s="145"/>
      <c r="D72" s="148"/>
      <c r="E72" s="149"/>
      <c r="F72" s="96">
        <f t="shared" si="0"/>
        <v>0</v>
      </c>
      <c r="G72" s="169"/>
      <c r="H72" s="152" t="s">
        <v>73</v>
      </c>
      <c r="L72" s="49"/>
      <c r="M72" s="49"/>
    </row>
    <row r="73" spans="2:13" ht="25.5" hidden="1" outlineLevel="1">
      <c r="B73" s="145"/>
      <c r="C73" s="145"/>
      <c r="D73" s="148"/>
      <c r="E73" s="149"/>
      <c r="F73" s="96">
        <f>D73*E73</f>
        <v>0</v>
      </c>
      <c r="G73" s="169"/>
      <c r="H73" s="152" t="s">
        <v>73</v>
      </c>
      <c r="I73" s="38"/>
      <c r="L73" s="49"/>
      <c r="M73" s="49"/>
    </row>
    <row r="74" spans="2:13" ht="25.5" hidden="1" outlineLevel="1">
      <c r="B74" s="145"/>
      <c r="C74" s="145"/>
      <c r="D74" s="148"/>
      <c r="E74" s="149"/>
      <c r="F74" s="96">
        <f aca="true" t="shared" si="1" ref="F74:F82">D74*E74</f>
        <v>0</v>
      </c>
      <c r="G74" s="169"/>
      <c r="H74" s="152" t="s">
        <v>73</v>
      </c>
      <c r="I74" s="38"/>
      <c r="L74" s="49"/>
      <c r="M74" s="49"/>
    </row>
    <row r="75" spans="2:13" ht="25.5" hidden="1" outlineLevel="1">
      <c r="B75" s="145"/>
      <c r="C75" s="145"/>
      <c r="D75" s="148"/>
      <c r="E75" s="149"/>
      <c r="F75" s="96">
        <f t="shared" si="1"/>
        <v>0</v>
      </c>
      <c r="G75" s="169"/>
      <c r="H75" s="152" t="s">
        <v>73</v>
      </c>
      <c r="I75" s="38"/>
      <c r="L75" s="49"/>
      <c r="M75" s="49"/>
    </row>
    <row r="76" spans="2:13" ht="25.5" hidden="1" outlineLevel="1">
      <c r="B76" s="145"/>
      <c r="C76" s="145"/>
      <c r="D76" s="148"/>
      <c r="E76" s="149"/>
      <c r="F76" s="96">
        <f t="shared" si="1"/>
        <v>0</v>
      </c>
      <c r="G76" s="169"/>
      <c r="H76" s="152" t="s">
        <v>73</v>
      </c>
      <c r="I76" s="38"/>
      <c r="L76" s="49"/>
      <c r="M76" s="49"/>
    </row>
    <row r="77" spans="2:13" ht="25.5" hidden="1" outlineLevel="1">
      <c r="B77" s="145"/>
      <c r="C77" s="145"/>
      <c r="D77" s="148"/>
      <c r="E77" s="149"/>
      <c r="F77" s="96">
        <f t="shared" si="1"/>
        <v>0</v>
      </c>
      <c r="G77" s="169"/>
      <c r="H77" s="152" t="s">
        <v>73</v>
      </c>
      <c r="L77" s="49"/>
      <c r="M77" s="49"/>
    </row>
    <row r="78" spans="2:13" ht="25.5" hidden="1" outlineLevel="1">
      <c r="B78" s="145"/>
      <c r="C78" s="145"/>
      <c r="D78" s="148"/>
      <c r="E78" s="149"/>
      <c r="F78" s="96">
        <f t="shared" si="1"/>
        <v>0</v>
      </c>
      <c r="G78" s="169"/>
      <c r="H78" s="152" t="s">
        <v>73</v>
      </c>
      <c r="L78" s="49"/>
      <c r="M78" s="49"/>
    </row>
    <row r="79" spans="2:13" ht="25.5" hidden="1" outlineLevel="1">
      <c r="B79" s="145"/>
      <c r="C79" s="145"/>
      <c r="D79" s="148"/>
      <c r="E79" s="149"/>
      <c r="F79" s="96">
        <f t="shared" si="1"/>
        <v>0</v>
      </c>
      <c r="G79" s="169"/>
      <c r="H79" s="152" t="s">
        <v>73</v>
      </c>
      <c r="L79" s="49"/>
      <c r="M79" s="49"/>
    </row>
    <row r="80" spans="2:13" ht="25.5" hidden="1" outlineLevel="1">
      <c r="B80" s="145"/>
      <c r="C80" s="145"/>
      <c r="D80" s="148"/>
      <c r="E80" s="149"/>
      <c r="F80" s="96">
        <f t="shared" si="1"/>
        <v>0</v>
      </c>
      <c r="G80" s="169"/>
      <c r="H80" s="152" t="s">
        <v>73</v>
      </c>
      <c r="L80" s="49"/>
      <c r="M80" s="49"/>
    </row>
    <row r="81" spans="2:13" ht="25.5" collapsed="1">
      <c r="B81" s="145"/>
      <c r="C81" s="145"/>
      <c r="D81" s="148"/>
      <c r="E81" s="149"/>
      <c r="F81" s="96">
        <f t="shared" si="1"/>
        <v>0</v>
      </c>
      <c r="G81" s="169"/>
      <c r="H81" s="152" t="s">
        <v>73</v>
      </c>
      <c r="L81" s="49"/>
      <c r="M81" s="49"/>
    </row>
    <row r="82" spans="2:13" ht="25.5" hidden="1" outlineLevel="1">
      <c r="B82" s="145"/>
      <c r="C82" s="145"/>
      <c r="D82" s="148"/>
      <c r="E82" s="149"/>
      <c r="F82" s="96">
        <f t="shared" si="1"/>
        <v>0</v>
      </c>
      <c r="G82" s="169"/>
      <c r="H82" s="152" t="s">
        <v>73</v>
      </c>
      <c r="L82" s="49"/>
      <c r="M82" s="49"/>
    </row>
    <row r="83" spans="2:13" ht="25.5" hidden="1" outlineLevel="1">
      <c r="B83" s="145"/>
      <c r="C83" s="145"/>
      <c r="D83" s="148"/>
      <c r="E83" s="149"/>
      <c r="F83" s="96">
        <f>D83*E83</f>
        <v>0</v>
      </c>
      <c r="G83" s="169"/>
      <c r="H83" s="152" t="s">
        <v>73</v>
      </c>
      <c r="I83" s="38"/>
      <c r="L83" s="49"/>
      <c r="M83" s="49"/>
    </row>
    <row r="84" spans="2:13" ht="25.5" hidden="1" outlineLevel="1">
      <c r="B84" s="145"/>
      <c r="C84" s="145"/>
      <c r="D84" s="148"/>
      <c r="E84" s="149"/>
      <c r="F84" s="96">
        <f aca="true" t="shared" si="2" ref="F84:F92">D84*E84</f>
        <v>0</v>
      </c>
      <c r="G84" s="169"/>
      <c r="H84" s="152" t="s">
        <v>73</v>
      </c>
      <c r="I84" s="38"/>
      <c r="L84" s="49"/>
      <c r="M84" s="49"/>
    </row>
    <row r="85" spans="2:13" ht="25.5" hidden="1" outlineLevel="1">
      <c r="B85" s="145"/>
      <c r="C85" s="145"/>
      <c r="D85" s="148"/>
      <c r="E85" s="149"/>
      <c r="F85" s="96">
        <f t="shared" si="2"/>
        <v>0</v>
      </c>
      <c r="G85" s="169"/>
      <c r="H85" s="152" t="s">
        <v>73</v>
      </c>
      <c r="I85" s="38"/>
      <c r="L85" s="49"/>
      <c r="M85" s="49"/>
    </row>
    <row r="86" spans="2:13" ht="25.5" hidden="1" outlineLevel="1">
      <c r="B86" s="145"/>
      <c r="C86" s="145"/>
      <c r="D86" s="148"/>
      <c r="E86" s="149"/>
      <c r="F86" s="96">
        <f t="shared" si="2"/>
        <v>0</v>
      </c>
      <c r="G86" s="169"/>
      <c r="H86" s="152" t="s">
        <v>73</v>
      </c>
      <c r="I86" s="38"/>
      <c r="L86" s="49"/>
      <c r="M86" s="49"/>
    </row>
    <row r="87" spans="2:13" ht="25.5" hidden="1" outlineLevel="1">
      <c r="B87" s="145"/>
      <c r="C87" s="145"/>
      <c r="D87" s="148"/>
      <c r="E87" s="149"/>
      <c r="F87" s="96">
        <f t="shared" si="2"/>
        <v>0</v>
      </c>
      <c r="G87" s="169"/>
      <c r="H87" s="152" t="s">
        <v>73</v>
      </c>
      <c r="L87" s="49"/>
      <c r="M87" s="49"/>
    </row>
    <row r="88" spans="2:13" ht="25.5" hidden="1" outlineLevel="1">
      <c r="B88" s="145"/>
      <c r="C88" s="145"/>
      <c r="D88" s="148"/>
      <c r="E88" s="149"/>
      <c r="F88" s="96">
        <f t="shared" si="2"/>
        <v>0</v>
      </c>
      <c r="G88" s="169"/>
      <c r="H88" s="152" t="s">
        <v>73</v>
      </c>
      <c r="L88" s="49"/>
      <c r="M88" s="49"/>
    </row>
    <row r="89" spans="2:13" ht="25.5" hidden="1" outlineLevel="1">
      <c r="B89" s="145"/>
      <c r="C89" s="145"/>
      <c r="D89" s="148"/>
      <c r="E89" s="149"/>
      <c r="F89" s="96">
        <f t="shared" si="2"/>
        <v>0</v>
      </c>
      <c r="G89" s="169"/>
      <c r="H89" s="152" t="s">
        <v>73</v>
      </c>
      <c r="L89" s="49"/>
      <c r="M89" s="49"/>
    </row>
    <row r="90" spans="2:13" ht="25.5" hidden="1" outlineLevel="1">
      <c r="B90" s="145"/>
      <c r="C90" s="145"/>
      <c r="D90" s="148"/>
      <c r="E90" s="149"/>
      <c r="F90" s="96">
        <f t="shared" si="2"/>
        <v>0</v>
      </c>
      <c r="G90" s="169"/>
      <c r="H90" s="152" t="s">
        <v>73</v>
      </c>
      <c r="L90" s="49"/>
      <c r="M90" s="49"/>
    </row>
    <row r="91" spans="2:13" ht="25.5" hidden="1" outlineLevel="1">
      <c r="B91" s="145"/>
      <c r="C91" s="145"/>
      <c r="D91" s="148"/>
      <c r="E91" s="149"/>
      <c r="F91" s="96">
        <f t="shared" si="2"/>
        <v>0</v>
      </c>
      <c r="G91" s="169"/>
      <c r="H91" s="152" t="s">
        <v>73</v>
      </c>
      <c r="L91" s="49"/>
      <c r="M91" s="49"/>
    </row>
    <row r="92" spans="2:13" ht="25.5" collapsed="1">
      <c r="B92" s="145"/>
      <c r="C92" s="145"/>
      <c r="D92" s="148"/>
      <c r="E92" s="149"/>
      <c r="F92" s="96">
        <f t="shared" si="2"/>
        <v>0</v>
      </c>
      <c r="G92" s="169"/>
      <c r="H92" s="152" t="s">
        <v>73</v>
      </c>
      <c r="L92" s="49"/>
      <c r="M92" s="49"/>
    </row>
    <row r="93" spans="2:13" ht="24.75" customHeight="1" hidden="1" outlineLevel="1">
      <c r="B93" s="145"/>
      <c r="C93" s="145"/>
      <c r="D93" s="148"/>
      <c r="E93" s="149"/>
      <c r="F93" s="96">
        <f>D93*E93</f>
        <v>0</v>
      </c>
      <c r="G93" s="169"/>
      <c r="H93" s="38"/>
      <c r="I93" s="38"/>
      <c r="L93" s="49"/>
      <c r="M93" s="49"/>
    </row>
    <row r="94" spans="2:13" ht="24.75" customHeight="1" hidden="1" outlineLevel="1">
      <c r="B94" s="145"/>
      <c r="C94" s="145"/>
      <c r="D94" s="148"/>
      <c r="E94" s="149"/>
      <c r="F94" s="96">
        <f aca="true" t="shared" si="3" ref="F94:F102">D94*E94</f>
        <v>0</v>
      </c>
      <c r="G94" s="169"/>
      <c r="H94" s="38"/>
      <c r="I94" s="38"/>
      <c r="L94" s="49"/>
      <c r="M94" s="49"/>
    </row>
    <row r="95" spans="2:13" ht="24.75" customHeight="1" hidden="1" outlineLevel="1">
      <c r="B95" s="145"/>
      <c r="C95" s="145"/>
      <c r="D95" s="148"/>
      <c r="E95" s="149"/>
      <c r="F95" s="96">
        <f t="shared" si="3"/>
        <v>0</v>
      </c>
      <c r="G95" s="169"/>
      <c r="H95" s="38"/>
      <c r="I95" s="38"/>
      <c r="L95" s="49"/>
      <c r="M95" s="49"/>
    </row>
    <row r="96" spans="2:13" ht="24.75" customHeight="1" hidden="1" outlineLevel="1">
      <c r="B96" s="145"/>
      <c r="C96" s="145"/>
      <c r="D96" s="148"/>
      <c r="E96" s="149"/>
      <c r="F96" s="96">
        <f t="shared" si="3"/>
        <v>0</v>
      </c>
      <c r="G96" s="169"/>
      <c r="H96" s="38"/>
      <c r="I96" s="38"/>
      <c r="L96" s="49"/>
      <c r="M96" s="49"/>
    </row>
    <row r="97" spans="2:13" ht="24.75" customHeight="1" hidden="1" outlineLevel="1">
      <c r="B97" s="145"/>
      <c r="C97" s="145"/>
      <c r="D97" s="148"/>
      <c r="E97" s="149"/>
      <c r="F97" s="96">
        <f t="shared" si="3"/>
        <v>0</v>
      </c>
      <c r="G97" s="169"/>
      <c r="L97" s="49"/>
      <c r="M97" s="49"/>
    </row>
    <row r="98" spans="2:13" ht="24.75" customHeight="1" hidden="1" outlineLevel="1">
      <c r="B98" s="145"/>
      <c r="C98" s="145"/>
      <c r="D98" s="148"/>
      <c r="E98" s="149"/>
      <c r="F98" s="96">
        <f t="shared" si="3"/>
        <v>0</v>
      </c>
      <c r="G98" s="169"/>
      <c r="L98" s="49"/>
      <c r="M98" s="49"/>
    </row>
    <row r="99" spans="2:13" ht="24.75" customHeight="1" hidden="1" outlineLevel="1">
      <c r="B99" s="145"/>
      <c r="C99" s="145"/>
      <c r="D99" s="148"/>
      <c r="E99" s="149"/>
      <c r="F99" s="96">
        <f t="shared" si="3"/>
        <v>0</v>
      </c>
      <c r="G99" s="169"/>
      <c r="L99" s="49"/>
      <c r="M99" s="49"/>
    </row>
    <row r="100" spans="2:13" ht="24.75" customHeight="1" hidden="1" outlineLevel="1">
      <c r="B100" s="145"/>
      <c r="C100" s="145"/>
      <c r="D100" s="148"/>
      <c r="E100" s="149"/>
      <c r="F100" s="96">
        <f t="shared" si="3"/>
        <v>0</v>
      </c>
      <c r="G100" s="169"/>
      <c r="L100" s="49"/>
      <c r="M100" s="49"/>
    </row>
    <row r="101" spans="2:13" ht="24.75" customHeight="1" hidden="1" outlineLevel="1">
      <c r="B101" s="145"/>
      <c r="C101" s="145"/>
      <c r="D101" s="148"/>
      <c r="E101" s="149"/>
      <c r="F101" s="96">
        <f t="shared" si="3"/>
        <v>0</v>
      </c>
      <c r="G101" s="169"/>
      <c r="L101" s="49"/>
      <c r="M101" s="49"/>
    </row>
    <row r="102" spans="2:13" ht="24.75" customHeight="1" hidden="1" outlineLevel="1">
      <c r="B102" s="145"/>
      <c r="C102" s="145"/>
      <c r="D102" s="148"/>
      <c r="E102" s="149"/>
      <c r="F102" s="96">
        <f t="shared" si="3"/>
        <v>0</v>
      </c>
      <c r="G102" s="169"/>
      <c r="L102" s="49"/>
      <c r="M102" s="49"/>
    </row>
    <row r="103" spans="2:13" ht="24.75" customHeight="1">
      <c r="B103" s="50"/>
      <c r="D103" s="50"/>
      <c r="E103" s="50"/>
      <c r="F103" s="97">
        <f>SUM(F63:F102)</f>
        <v>0</v>
      </c>
      <c r="G103" s="170"/>
      <c r="L103" s="49"/>
      <c r="M103" s="49"/>
    </row>
    <row r="104" spans="2:13" ht="24.75" customHeight="1">
      <c r="B104" s="194" t="s">
        <v>87</v>
      </c>
      <c r="C104" s="195"/>
      <c r="D104" s="171"/>
      <c r="E104" s="47"/>
      <c r="F104" s="47"/>
      <c r="G104" s="171"/>
      <c r="H104" s="53"/>
      <c r="L104" s="49"/>
      <c r="M104" s="49"/>
    </row>
    <row r="105" spans="2:13" ht="9.75" customHeight="1">
      <c r="B105" s="52"/>
      <c r="C105" s="46"/>
      <c r="D105" s="47"/>
      <c r="L105" s="49"/>
      <c r="M105" s="49"/>
    </row>
    <row r="106" spans="2:13" ht="42.75" customHeight="1">
      <c r="B106" s="73"/>
      <c r="C106" s="359" t="s">
        <v>58</v>
      </c>
      <c r="D106" s="360"/>
      <c r="E106" s="94" t="s">
        <v>40</v>
      </c>
      <c r="F106"/>
      <c r="G106"/>
      <c r="H106" s="11"/>
      <c r="L106" s="49"/>
      <c r="M106" s="49"/>
    </row>
    <row r="107" spans="2:13" ht="10.5" customHeight="1">
      <c r="B107" s="3"/>
      <c r="C107" s="93"/>
      <c r="D107" s="75"/>
      <c r="E107" s="92"/>
      <c r="F107"/>
      <c r="G107"/>
      <c r="H107" s="11"/>
      <c r="L107" s="49"/>
      <c r="M107" s="49"/>
    </row>
    <row r="108" spans="2:13" ht="27" customHeight="1" hidden="1">
      <c r="B108" s="3"/>
      <c r="C108" s="74"/>
      <c r="E108" s="104" t="b">
        <v>0</v>
      </c>
      <c r="H108" s="58"/>
      <c r="L108" s="49"/>
      <c r="M108" s="49"/>
    </row>
    <row r="109" spans="3:13" ht="34.5" customHeight="1">
      <c r="C109" s="361" t="s">
        <v>59</v>
      </c>
      <c r="D109" s="360"/>
      <c r="E109" s="95" t="str">
        <f>IF(E108=TRUE,15%*F103,(IF(E108=FALSE,"0,00 €")))</f>
        <v>0,00 €</v>
      </c>
      <c r="F109" s="83"/>
      <c r="G109" s="83"/>
      <c r="L109" s="49"/>
      <c r="M109" s="49"/>
    </row>
    <row r="110" spans="3:13" ht="14.25" customHeight="1">
      <c r="C110" s="77"/>
      <c r="D110" s="75"/>
      <c r="E110" s="76"/>
      <c r="H110" s="3"/>
      <c r="L110" s="49"/>
      <c r="M110" s="49"/>
    </row>
    <row r="111" spans="2:10" ht="25.5" customHeight="1">
      <c r="B111" s="85" t="s">
        <v>88</v>
      </c>
      <c r="C111" s="195"/>
      <c r="D111" s="47"/>
      <c r="E111" s="48"/>
      <c r="F111" s="48"/>
      <c r="G111" s="48"/>
      <c r="H111" s="48"/>
      <c r="I111" s="48"/>
      <c r="J111" s="49"/>
    </row>
    <row r="112" spans="2:16" s="132" customFormat="1" ht="21.75" customHeight="1">
      <c r="B112" s="325" t="s">
        <v>167</v>
      </c>
      <c r="C112" s="133"/>
      <c r="D112" s="134"/>
      <c r="E112" s="135"/>
      <c r="F112" s="135"/>
      <c r="G112" s="135"/>
      <c r="H112" s="136"/>
      <c r="I112" s="137"/>
      <c r="J112" s="138"/>
      <c r="K112" s="139"/>
      <c r="L112" s="139"/>
      <c r="M112" s="140"/>
      <c r="N112" s="140"/>
      <c r="O112" s="140"/>
      <c r="P112" s="140"/>
    </row>
    <row r="113" spans="3:10" ht="12.75" customHeight="1">
      <c r="C113" s="46"/>
      <c r="D113" s="47"/>
      <c r="E113" s="48"/>
      <c r="F113" s="48"/>
      <c r="G113" s="48"/>
      <c r="H113" s="48"/>
      <c r="I113" s="48"/>
      <c r="J113" s="49"/>
    </row>
    <row r="114" spans="2:7" ht="30" customHeight="1">
      <c r="B114" s="44" t="s">
        <v>24</v>
      </c>
      <c r="C114" s="44" t="s">
        <v>10</v>
      </c>
      <c r="D114" s="44" t="s">
        <v>19</v>
      </c>
      <c r="E114" s="44" t="s">
        <v>16</v>
      </c>
      <c r="F114" s="44" t="s">
        <v>91</v>
      </c>
      <c r="G114" s="44" t="s">
        <v>17</v>
      </c>
    </row>
    <row r="115" spans="2:9" s="180" customFormat="1" ht="25.5">
      <c r="B115" s="198" t="s">
        <v>26</v>
      </c>
      <c r="C115" s="198"/>
      <c r="D115" s="198" t="s">
        <v>108</v>
      </c>
      <c r="E115" s="198"/>
      <c r="F115" s="198" t="s">
        <v>90</v>
      </c>
      <c r="G115" s="198" t="s">
        <v>104</v>
      </c>
      <c r="I115" s="204"/>
    </row>
    <row r="116" spans="2:9" ht="25.5">
      <c r="B116" s="205"/>
      <c r="C116" s="145"/>
      <c r="D116" s="147"/>
      <c r="E116" s="220">
        <f>IF(B116="Frais de restauration","repas",(IF(B116="Frais de logement","nuités",IF(B116=0,""))))</f>
      </c>
      <c r="F116" s="148"/>
      <c r="G116" s="96">
        <f>D116*F116</f>
        <v>0</v>
      </c>
      <c r="H116" s="152" t="s">
        <v>73</v>
      </c>
      <c r="I116" s="152" t="s">
        <v>73</v>
      </c>
    </row>
    <row r="117" spans="2:9" ht="28.5">
      <c r="B117" s="205"/>
      <c r="C117" s="145"/>
      <c r="D117" s="147"/>
      <c r="E117" s="220">
        <f aca="true" t="shared" si="4" ref="E117:E155">IF(B117="Frais de restauration","repas",(IF(B117="Frais de logement","nuités",IF(B117=0,""))))</f>
      </c>
      <c r="F117" s="148"/>
      <c r="G117" s="96">
        <f>D117*F117</f>
        <v>0</v>
      </c>
      <c r="H117" s="152" t="s">
        <v>73</v>
      </c>
      <c r="I117" s="152" t="s">
        <v>73</v>
      </c>
    </row>
    <row r="118" spans="2:9" ht="28.5">
      <c r="B118" s="205"/>
      <c r="C118" s="145"/>
      <c r="D118" s="147"/>
      <c r="E118" s="220">
        <f t="shared" si="4"/>
      </c>
      <c r="F118" s="148"/>
      <c r="G118" s="96">
        <f aca="true" t="shared" si="5" ref="G118:G155">D118*F118</f>
        <v>0</v>
      </c>
      <c r="H118" s="152" t="s">
        <v>73</v>
      </c>
      <c r="I118" s="152" t="s">
        <v>73</v>
      </c>
    </row>
    <row r="119" spans="2:9" ht="28.5">
      <c r="B119" s="205"/>
      <c r="C119" s="145"/>
      <c r="D119" s="147"/>
      <c r="E119" s="220">
        <f t="shared" si="4"/>
      </c>
      <c r="F119" s="148"/>
      <c r="G119" s="96">
        <f t="shared" si="5"/>
        <v>0</v>
      </c>
      <c r="H119" s="152" t="s">
        <v>73</v>
      </c>
      <c r="I119" s="152" t="s">
        <v>73</v>
      </c>
    </row>
    <row r="120" spans="2:9" ht="28.5">
      <c r="B120" s="205"/>
      <c r="C120" s="145"/>
      <c r="D120" s="147"/>
      <c r="E120" s="220">
        <f t="shared" si="4"/>
      </c>
      <c r="F120" s="148"/>
      <c r="G120" s="96">
        <f t="shared" si="5"/>
        <v>0</v>
      </c>
      <c r="H120" s="152" t="s">
        <v>73</v>
      </c>
      <c r="I120" s="152" t="s">
        <v>73</v>
      </c>
    </row>
    <row r="121" spans="2:9" ht="28.5">
      <c r="B121" s="205"/>
      <c r="C121" s="145"/>
      <c r="D121" s="147"/>
      <c r="E121" s="220">
        <f t="shared" si="4"/>
      </c>
      <c r="F121" s="148"/>
      <c r="G121" s="96">
        <f t="shared" si="5"/>
        <v>0</v>
      </c>
      <c r="H121" s="152" t="s">
        <v>73</v>
      </c>
      <c r="I121" s="152" t="s">
        <v>73</v>
      </c>
    </row>
    <row r="122" spans="2:9" ht="28.5">
      <c r="B122" s="205"/>
      <c r="C122" s="145"/>
      <c r="D122" s="147"/>
      <c r="E122" s="220">
        <f t="shared" si="4"/>
      </c>
      <c r="F122" s="148"/>
      <c r="G122" s="96">
        <f t="shared" si="5"/>
        <v>0</v>
      </c>
      <c r="H122" s="152" t="s">
        <v>73</v>
      </c>
      <c r="I122" s="152" t="s">
        <v>73</v>
      </c>
    </row>
    <row r="123" spans="2:9" ht="28.5" collapsed="1">
      <c r="B123" s="205"/>
      <c r="C123" s="145"/>
      <c r="D123" s="147"/>
      <c r="E123" s="220">
        <f t="shared" si="4"/>
      </c>
      <c r="F123" s="148"/>
      <c r="G123" s="96">
        <f t="shared" si="5"/>
        <v>0</v>
      </c>
      <c r="H123" s="152" t="s">
        <v>73</v>
      </c>
      <c r="I123" s="152" t="s">
        <v>73</v>
      </c>
    </row>
    <row r="124" spans="2:9" ht="28.5" hidden="1" outlineLevel="1">
      <c r="B124" s="205"/>
      <c r="C124" s="145"/>
      <c r="D124" s="147"/>
      <c r="E124" s="220">
        <f t="shared" si="4"/>
      </c>
      <c r="F124" s="148"/>
      <c r="G124" s="96">
        <f t="shared" si="5"/>
        <v>0</v>
      </c>
      <c r="H124" s="152" t="s">
        <v>73</v>
      </c>
      <c r="I124" s="152" t="s">
        <v>73</v>
      </c>
    </row>
    <row r="125" spans="2:9" ht="28.5" hidden="1" outlineLevel="1">
      <c r="B125" s="205"/>
      <c r="C125" s="145"/>
      <c r="D125" s="147"/>
      <c r="E125" s="220">
        <f t="shared" si="4"/>
      </c>
      <c r="F125" s="148"/>
      <c r="G125" s="96">
        <f t="shared" si="5"/>
        <v>0</v>
      </c>
      <c r="H125" s="152" t="s">
        <v>73</v>
      </c>
      <c r="I125" s="152" t="s">
        <v>73</v>
      </c>
    </row>
    <row r="126" spans="2:9" ht="28.5" hidden="1" outlineLevel="1">
      <c r="B126" s="205"/>
      <c r="C126" s="145"/>
      <c r="D126" s="147"/>
      <c r="E126" s="220">
        <f t="shared" si="4"/>
      </c>
      <c r="F126" s="148"/>
      <c r="G126" s="96">
        <f t="shared" si="5"/>
        <v>0</v>
      </c>
      <c r="H126" s="152" t="s">
        <v>73</v>
      </c>
      <c r="I126" s="152" t="s">
        <v>73</v>
      </c>
    </row>
    <row r="127" spans="2:9" ht="28.5" hidden="1" outlineLevel="1">
      <c r="B127" s="205"/>
      <c r="C127" s="145"/>
      <c r="D127" s="147"/>
      <c r="E127" s="220">
        <f t="shared" si="4"/>
      </c>
      <c r="F127" s="148"/>
      <c r="G127" s="96">
        <f t="shared" si="5"/>
        <v>0</v>
      </c>
      <c r="H127" s="152" t="s">
        <v>73</v>
      </c>
      <c r="I127" s="152" t="s">
        <v>73</v>
      </c>
    </row>
    <row r="128" spans="2:9" ht="28.5" hidden="1" outlineLevel="1">
      <c r="B128" s="205"/>
      <c r="C128" s="145"/>
      <c r="D128" s="147"/>
      <c r="E128" s="220">
        <f t="shared" si="4"/>
      </c>
      <c r="F128" s="148"/>
      <c r="G128" s="96">
        <f t="shared" si="5"/>
        <v>0</v>
      </c>
      <c r="H128" s="152" t="s">
        <v>73</v>
      </c>
      <c r="I128" s="152" t="s">
        <v>73</v>
      </c>
    </row>
    <row r="129" spans="2:9" ht="28.5" hidden="1" outlineLevel="1">
      <c r="B129" s="205"/>
      <c r="C129" s="145"/>
      <c r="D129" s="147"/>
      <c r="E129" s="220">
        <f t="shared" si="4"/>
      </c>
      <c r="F129" s="148"/>
      <c r="G129" s="96">
        <f t="shared" si="5"/>
        <v>0</v>
      </c>
      <c r="H129" s="152" t="s">
        <v>73</v>
      </c>
      <c r="I129" s="152" t="s">
        <v>73</v>
      </c>
    </row>
    <row r="130" spans="2:9" ht="28.5" hidden="1" outlineLevel="1">
      <c r="B130" s="205"/>
      <c r="C130" s="145"/>
      <c r="D130" s="147"/>
      <c r="E130" s="220">
        <f t="shared" si="4"/>
      </c>
      <c r="F130" s="148"/>
      <c r="G130" s="96">
        <f t="shared" si="5"/>
        <v>0</v>
      </c>
      <c r="H130" s="152" t="s">
        <v>73</v>
      </c>
      <c r="I130" s="152" t="s">
        <v>73</v>
      </c>
    </row>
    <row r="131" spans="2:9" ht="28.5" hidden="1" outlineLevel="1">
      <c r="B131" s="205"/>
      <c r="C131" s="145"/>
      <c r="D131" s="147"/>
      <c r="E131" s="220">
        <f t="shared" si="4"/>
      </c>
      <c r="F131" s="148"/>
      <c r="G131" s="96">
        <f t="shared" si="5"/>
        <v>0</v>
      </c>
      <c r="H131" s="152" t="s">
        <v>73</v>
      </c>
      <c r="I131" s="152" t="s">
        <v>73</v>
      </c>
    </row>
    <row r="132" spans="2:9" ht="28.5" hidden="1" outlineLevel="1">
      <c r="B132" s="205"/>
      <c r="C132" s="145"/>
      <c r="D132" s="147"/>
      <c r="E132" s="220">
        <f t="shared" si="4"/>
      </c>
      <c r="F132" s="148"/>
      <c r="G132" s="96">
        <f t="shared" si="5"/>
        <v>0</v>
      </c>
      <c r="H132" s="152" t="s">
        <v>73</v>
      </c>
      <c r="I132" s="152" t="s">
        <v>73</v>
      </c>
    </row>
    <row r="133" spans="2:9" ht="28.5" hidden="1" outlineLevel="1">
      <c r="B133" s="205"/>
      <c r="C133" s="145"/>
      <c r="D133" s="147"/>
      <c r="E133" s="220">
        <f t="shared" si="4"/>
      </c>
      <c r="F133" s="148"/>
      <c r="G133" s="96">
        <f t="shared" si="5"/>
        <v>0</v>
      </c>
      <c r="H133" s="152" t="s">
        <v>73</v>
      </c>
      <c r="I133" s="152" t="s">
        <v>73</v>
      </c>
    </row>
    <row r="134" spans="2:9" ht="28.5" collapsed="1">
      <c r="B134" s="205"/>
      <c r="C134" s="145"/>
      <c r="D134" s="147"/>
      <c r="E134" s="220">
        <f t="shared" si="4"/>
      </c>
      <c r="F134" s="148"/>
      <c r="G134" s="96">
        <f t="shared" si="5"/>
        <v>0</v>
      </c>
      <c r="H134" s="152" t="s">
        <v>73</v>
      </c>
      <c r="I134" s="152" t="s">
        <v>73</v>
      </c>
    </row>
    <row r="135" spans="2:9" ht="28.5" hidden="1" outlineLevel="1">
      <c r="B135" s="205"/>
      <c r="C135" s="145"/>
      <c r="D135" s="147"/>
      <c r="E135" s="220">
        <f t="shared" si="4"/>
      </c>
      <c r="F135" s="148"/>
      <c r="G135" s="96">
        <f t="shared" si="5"/>
        <v>0</v>
      </c>
      <c r="H135" s="152" t="s">
        <v>73</v>
      </c>
      <c r="I135" s="152" t="s">
        <v>73</v>
      </c>
    </row>
    <row r="136" spans="2:9" ht="28.5" hidden="1" outlineLevel="1">
      <c r="B136" s="205"/>
      <c r="C136" s="145"/>
      <c r="D136" s="147"/>
      <c r="E136" s="220">
        <f t="shared" si="4"/>
      </c>
      <c r="F136" s="148"/>
      <c r="G136" s="96">
        <f t="shared" si="5"/>
        <v>0</v>
      </c>
      <c r="H136" s="152" t="s">
        <v>73</v>
      </c>
      <c r="I136" s="152" t="s">
        <v>73</v>
      </c>
    </row>
    <row r="137" spans="2:9" ht="28.5" hidden="1" outlineLevel="1">
      <c r="B137" s="205"/>
      <c r="C137" s="145"/>
      <c r="D137" s="147"/>
      <c r="E137" s="220">
        <f t="shared" si="4"/>
      </c>
      <c r="F137" s="148"/>
      <c r="G137" s="96">
        <f t="shared" si="5"/>
        <v>0</v>
      </c>
      <c r="H137" s="152" t="s">
        <v>73</v>
      </c>
      <c r="I137" s="152" t="s">
        <v>73</v>
      </c>
    </row>
    <row r="138" spans="2:9" ht="28.5" hidden="1" outlineLevel="1">
      <c r="B138" s="205"/>
      <c r="C138" s="145"/>
      <c r="D138" s="147"/>
      <c r="E138" s="220">
        <f t="shared" si="4"/>
      </c>
      <c r="F138" s="148"/>
      <c r="G138" s="96">
        <f t="shared" si="5"/>
        <v>0</v>
      </c>
      <c r="H138" s="152" t="s">
        <v>73</v>
      </c>
      <c r="I138" s="152" t="s">
        <v>73</v>
      </c>
    </row>
    <row r="139" spans="2:9" ht="28.5" hidden="1" outlineLevel="1">
      <c r="B139" s="205"/>
      <c r="C139" s="145"/>
      <c r="D139" s="147"/>
      <c r="E139" s="220">
        <f t="shared" si="4"/>
      </c>
      <c r="F139" s="148"/>
      <c r="G139" s="96">
        <f t="shared" si="5"/>
        <v>0</v>
      </c>
      <c r="H139" s="152" t="s">
        <v>73</v>
      </c>
      <c r="I139" s="152" t="s">
        <v>73</v>
      </c>
    </row>
    <row r="140" spans="2:9" ht="28.5" hidden="1" outlineLevel="1">
      <c r="B140" s="205"/>
      <c r="C140" s="145"/>
      <c r="D140" s="147"/>
      <c r="E140" s="220">
        <f t="shared" si="4"/>
      </c>
      <c r="F140" s="148"/>
      <c r="G140" s="96">
        <f t="shared" si="5"/>
        <v>0</v>
      </c>
      <c r="H140" s="152" t="s">
        <v>73</v>
      </c>
      <c r="I140" s="152" t="s">
        <v>73</v>
      </c>
    </row>
    <row r="141" spans="2:9" ht="28.5" hidden="1" outlineLevel="1">
      <c r="B141" s="205"/>
      <c r="C141" s="145"/>
      <c r="D141" s="147"/>
      <c r="E141" s="220">
        <f t="shared" si="4"/>
      </c>
      <c r="F141" s="148"/>
      <c r="G141" s="96">
        <f t="shared" si="5"/>
        <v>0</v>
      </c>
      <c r="H141" s="152" t="s">
        <v>73</v>
      </c>
      <c r="I141" s="152" t="s">
        <v>73</v>
      </c>
    </row>
    <row r="142" spans="2:9" ht="28.5" hidden="1" outlineLevel="1">
      <c r="B142" s="205"/>
      <c r="C142" s="145"/>
      <c r="D142" s="147"/>
      <c r="E142" s="220">
        <f t="shared" si="4"/>
      </c>
      <c r="F142" s="148"/>
      <c r="G142" s="96">
        <f t="shared" si="5"/>
        <v>0</v>
      </c>
      <c r="H142" s="152" t="s">
        <v>73</v>
      </c>
      <c r="I142" s="152" t="s">
        <v>73</v>
      </c>
    </row>
    <row r="143" spans="2:9" ht="28.5" hidden="1" outlineLevel="1">
      <c r="B143" s="205"/>
      <c r="C143" s="145"/>
      <c r="D143" s="147"/>
      <c r="E143" s="220">
        <f t="shared" si="4"/>
      </c>
      <c r="F143" s="148"/>
      <c r="G143" s="96">
        <f t="shared" si="5"/>
        <v>0</v>
      </c>
      <c r="H143" s="152" t="s">
        <v>73</v>
      </c>
      <c r="I143" s="152" t="s">
        <v>73</v>
      </c>
    </row>
    <row r="144" spans="2:9" ht="28.5" hidden="1" outlineLevel="1">
      <c r="B144" s="205"/>
      <c r="C144" s="145"/>
      <c r="D144" s="147"/>
      <c r="E144" s="220">
        <f t="shared" si="4"/>
      </c>
      <c r="F144" s="148"/>
      <c r="G144" s="96">
        <f t="shared" si="5"/>
        <v>0</v>
      </c>
      <c r="H144" s="152" t="s">
        <v>73</v>
      </c>
      <c r="I144" s="152" t="s">
        <v>73</v>
      </c>
    </row>
    <row r="145" spans="2:9" ht="25.5" collapsed="1">
      <c r="B145" s="205"/>
      <c r="C145" s="145"/>
      <c r="D145" s="147"/>
      <c r="E145" s="220">
        <f t="shared" si="4"/>
      </c>
      <c r="F145" s="148"/>
      <c r="G145" s="96">
        <f t="shared" si="5"/>
        <v>0</v>
      </c>
      <c r="H145" s="152" t="s">
        <v>73</v>
      </c>
      <c r="I145" s="152" t="s">
        <v>73</v>
      </c>
    </row>
    <row r="146" spans="2:8" ht="28.5" hidden="1" outlineLevel="1">
      <c r="B146" s="205"/>
      <c r="C146" s="145"/>
      <c r="D146" s="147"/>
      <c r="E146" s="220">
        <f t="shared" si="4"/>
      </c>
      <c r="F146" s="148"/>
      <c r="G146" s="96">
        <f t="shared" si="5"/>
        <v>0</v>
      </c>
      <c r="H146" s="152" t="s">
        <v>73</v>
      </c>
    </row>
    <row r="147" spans="2:8" ht="28.5" hidden="1" outlineLevel="1">
      <c r="B147" s="205"/>
      <c r="C147" s="145"/>
      <c r="D147" s="147"/>
      <c r="E147" s="220">
        <f t="shared" si="4"/>
      </c>
      <c r="F147" s="148"/>
      <c r="G147" s="96">
        <f t="shared" si="5"/>
        <v>0</v>
      </c>
      <c r="H147" s="152" t="s">
        <v>73</v>
      </c>
    </row>
    <row r="148" spans="2:8" ht="28.5" hidden="1" outlineLevel="1">
      <c r="B148" s="205"/>
      <c r="C148" s="145"/>
      <c r="D148" s="147"/>
      <c r="E148" s="220">
        <f t="shared" si="4"/>
      </c>
      <c r="F148" s="148"/>
      <c r="G148" s="96">
        <f t="shared" si="5"/>
        <v>0</v>
      </c>
      <c r="H148" s="152" t="s">
        <v>73</v>
      </c>
    </row>
    <row r="149" spans="2:8" ht="28.5" hidden="1" outlineLevel="1">
      <c r="B149" s="205"/>
      <c r="C149" s="145"/>
      <c r="D149" s="147"/>
      <c r="E149" s="220">
        <f t="shared" si="4"/>
      </c>
      <c r="F149" s="148"/>
      <c r="G149" s="96">
        <f t="shared" si="5"/>
        <v>0</v>
      </c>
      <c r="H149" s="152" t="s">
        <v>73</v>
      </c>
    </row>
    <row r="150" spans="2:8" ht="28.5" hidden="1" outlineLevel="1">
      <c r="B150" s="205"/>
      <c r="C150" s="145"/>
      <c r="D150" s="147"/>
      <c r="E150" s="220">
        <f t="shared" si="4"/>
      </c>
      <c r="F150" s="148"/>
      <c r="G150" s="96">
        <f t="shared" si="5"/>
        <v>0</v>
      </c>
      <c r="H150" s="152" t="s">
        <v>73</v>
      </c>
    </row>
    <row r="151" spans="2:8" ht="28.5" hidden="1" outlineLevel="1">
      <c r="B151" s="205"/>
      <c r="C151" s="145"/>
      <c r="D151" s="147"/>
      <c r="E151" s="220">
        <f t="shared" si="4"/>
      </c>
      <c r="F151" s="148"/>
      <c r="G151" s="96">
        <f t="shared" si="5"/>
        <v>0</v>
      </c>
      <c r="H151" s="152" t="s">
        <v>73</v>
      </c>
    </row>
    <row r="152" spans="2:8" ht="28.5" hidden="1" outlineLevel="1">
      <c r="B152" s="205"/>
      <c r="C152" s="145"/>
      <c r="D152" s="147"/>
      <c r="E152" s="220">
        <f t="shared" si="4"/>
      </c>
      <c r="F152" s="148"/>
      <c r="G152" s="96">
        <f t="shared" si="5"/>
        <v>0</v>
      </c>
      <c r="H152" s="152" t="s">
        <v>73</v>
      </c>
    </row>
    <row r="153" spans="2:8" ht="28.5" hidden="1" outlineLevel="1">
      <c r="B153" s="205"/>
      <c r="C153" s="145"/>
      <c r="D153" s="147"/>
      <c r="E153" s="220">
        <f t="shared" si="4"/>
      </c>
      <c r="F153" s="148"/>
      <c r="G153" s="96">
        <f t="shared" si="5"/>
        <v>0</v>
      </c>
      <c r="H153" s="152" t="s">
        <v>73</v>
      </c>
    </row>
    <row r="154" spans="2:8" ht="28.5" hidden="1" outlineLevel="1">
      <c r="B154" s="205"/>
      <c r="C154" s="145"/>
      <c r="D154" s="147"/>
      <c r="E154" s="220">
        <f t="shared" si="4"/>
      </c>
      <c r="F154" s="148"/>
      <c r="G154" s="96">
        <f t="shared" si="5"/>
        <v>0</v>
      </c>
      <c r="H154" s="152" t="s">
        <v>73</v>
      </c>
    </row>
    <row r="155" spans="2:8" ht="28.5" hidden="1" outlineLevel="1">
      <c r="B155" s="205"/>
      <c r="C155" s="145"/>
      <c r="D155" s="147"/>
      <c r="E155" s="220">
        <f t="shared" si="4"/>
      </c>
      <c r="F155" s="148"/>
      <c r="G155" s="96">
        <f t="shared" si="5"/>
        <v>0</v>
      </c>
      <c r="H155" s="152" t="s">
        <v>73</v>
      </c>
    </row>
    <row r="156" spans="2:8" ht="24.75" customHeight="1">
      <c r="B156" s="50"/>
      <c r="C156" s="50"/>
      <c r="D156" s="51"/>
      <c r="E156" s="51"/>
      <c r="F156" s="54"/>
      <c r="G156" s="97">
        <f>SUM(G116:G155)</f>
        <v>0</v>
      </c>
      <c r="H156" s="38"/>
    </row>
    <row r="157" spans="1:10" ht="25.5" customHeight="1">
      <c r="A157" s="38"/>
      <c r="B157" s="85" t="s">
        <v>89</v>
      </c>
      <c r="C157" s="195"/>
      <c r="D157" s="171"/>
      <c r="E157" s="57"/>
      <c r="F157" s="57"/>
      <c r="G157" s="57"/>
      <c r="H157" s="57"/>
      <c r="J157" s="49"/>
    </row>
    <row r="158" spans="2:16" s="132" customFormat="1" ht="42" customHeight="1">
      <c r="B158" s="362" t="s">
        <v>172</v>
      </c>
      <c r="C158" s="363"/>
      <c r="D158" s="134"/>
      <c r="E158" s="135"/>
      <c r="F158" s="135"/>
      <c r="G158" s="135"/>
      <c r="H158" s="136"/>
      <c r="I158" s="137"/>
      <c r="J158" s="138"/>
      <c r="K158" s="139"/>
      <c r="L158" s="139"/>
      <c r="M158" s="140"/>
      <c r="N158" s="140"/>
      <c r="O158" s="140"/>
      <c r="P158" s="140"/>
    </row>
    <row r="159" spans="1:8" ht="30" customHeight="1">
      <c r="A159" s="38"/>
      <c r="B159" s="44" t="s">
        <v>24</v>
      </c>
      <c r="C159" s="44" t="s">
        <v>10</v>
      </c>
      <c r="D159" s="44" t="s">
        <v>19</v>
      </c>
      <c r="E159" s="44" t="s">
        <v>107</v>
      </c>
      <c r="F159" s="44" t="s">
        <v>20</v>
      </c>
      <c r="G159" s="44" t="s">
        <v>17</v>
      </c>
      <c r="H159" s="38"/>
    </row>
    <row r="160" spans="1:9" s="180" customFormat="1" ht="25.5">
      <c r="A160" s="183"/>
      <c r="B160" s="179" t="s">
        <v>26</v>
      </c>
      <c r="C160" s="179" t="s">
        <v>99</v>
      </c>
      <c r="D160" s="179" t="s">
        <v>100</v>
      </c>
      <c r="E160" s="198" t="s">
        <v>106</v>
      </c>
      <c r="F160" s="198" t="s">
        <v>105</v>
      </c>
      <c r="G160" s="179" t="s">
        <v>23</v>
      </c>
      <c r="H160" s="183"/>
      <c r="I160" s="204"/>
    </row>
    <row r="161" spans="1:8" ht="25.5">
      <c r="A161" s="38"/>
      <c r="B161" s="168" t="s">
        <v>92</v>
      </c>
      <c r="C161" s="145"/>
      <c r="D161" s="147"/>
      <c r="E161" s="206"/>
      <c r="F161" s="207"/>
      <c r="G161" s="96">
        <f>D161*E161*F161</f>
        <v>0</v>
      </c>
      <c r="H161" s="152" t="s">
        <v>73</v>
      </c>
    </row>
    <row r="162" spans="1:8" ht="25.5">
      <c r="A162" s="38"/>
      <c r="B162" s="168" t="s">
        <v>92</v>
      </c>
      <c r="C162" s="145"/>
      <c r="D162" s="147"/>
      <c r="E162" s="206"/>
      <c r="F162" s="207"/>
      <c r="G162" s="96">
        <f aca="true" t="shared" si="6" ref="G162:G200">D162*E162*F162</f>
        <v>0</v>
      </c>
      <c r="H162" s="152" t="s">
        <v>73</v>
      </c>
    </row>
    <row r="163" spans="1:8" ht="25.5">
      <c r="A163" s="38"/>
      <c r="B163" s="168" t="s">
        <v>92</v>
      </c>
      <c r="C163" s="145"/>
      <c r="D163" s="147"/>
      <c r="E163" s="206"/>
      <c r="F163" s="207"/>
      <c r="G163" s="96">
        <f t="shared" si="6"/>
        <v>0</v>
      </c>
      <c r="H163" s="152" t="s">
        <v>73</v>
      </c>
    </row>
    <row r="164" spans="1:8" ht="25.5">
      <c r="A164" s="38"/>
      <c r="B164" s="168" t="s">
        <v>92</v>
      </c>
      <c r="C164" s="145"/>
      <c r="D164" s="147"/>
      <c r="E164" s="206"/>
      <c r="F164" s="207"/>
      <c r="G164" s="96">
        <f t="shared" si="6"/>
        <v>0</v>
      </c>
      <c r="H164" s="152" t="s">
        <v>73</v>
      </c>
    </row>
    <row r="165" spans="1:8" ht="25.5">
      <c r="A165" s="38"/>
      <c r="B165" s="168" t="s">
        <v>92</v>
      </c>
      <c r="C165" s="145"/>
      <c r="D165" s="147"/>
      <c r="E165" s="206"/>
      <c r="F165" s="207"/>
      <c r="G165" s="96">
        <f t="shared" si="6"/>
        <v>0</v>
      </c>
      <c r="H165" s="152" t="s">
        <v>73</v>
      </c>
    </row>
    <row r="166" spans="1:8" ht="25.5">
      <c r="A166" s="38"/>
      <c r="B166" s="168" t="s">
        <v>92</v>
      </c>
      <c r="C166" s="145"/>
      <c r="D166" s="147"/>
      <c r="E166" s="206"/>
      <c r="F166" s="207"/>
      <c r="G166" s="96">
        <f t="shared" si="6"/>
        <v>0</v>
      </c>
      <c r="H166" s="152" t="s">
        <v>73</v>
      </c>
    </row>
    <row r="167" spans="1:8" ht="25.5">
      <c r="A167" s="38"/>
      <c r="B167" s="168" t="s">
        <v>92</v>
      </c>
      <c r="C167" s="145"/>
      <c r="D167" s="147"/>
      <c r="E167" s="206"/>
      <c r="F167" s="207"/>
      <c r="G167" s="96">
        <f t="shared" si="6"/>
        <v>0</v>
      </c>
      <c r="H167" s="152" t="s">
        <v>73</v>
      </c>
    </row>
    <row r="168" spans="1:8" ht="25.5" collapsed="1">
      <c r="A168" s="38"/>
      <c r="B168" s="168" t="s">
        <v>92</v>
      </c>
      <c r="C168" s="145"/>
      <c r="D168" s="147"/>
      <c r="E168" s="206"/>
      <c r="F168" s="207"/>
      <c r="G168" s="96">
        <f t="shared" si="6"/>
        <v>0</v>
      </c>
      <c r="H168" s="152" t="s">
        <v>73</v>
      </c>
    </row>
    <row r="169" spans="1:8" ht="25.5" hidden="1" outlineLevel="1">
      <c r="A169" s="38"/>
      <c r="B169" s="168" t="s">
        <v>92</v>
      </c>
      <c r="C169" s="145"/>
      <c r="D169" s="147"/>
      <c r="E169" s="206"/>
      <c r="F169" s="207"/>
      <c r="G169" s="96">
        <f t="shared" si="6"/>
        <v>0</v>
      </c>
      <c r="H169" s="152" t="s">
        <v>73</v>
      </c>
    </row>
    <row r="170" spans="1:8" ht="25.5" hidden="1" outlineLevel="1">
      <c r="A170" s="38"/>
      <c r="B170" s="168" t="s">
        <v>92</v>
      </c>
      <c r="C170" s="145"/>
      <c r="D170" s="147"/>
      <c r="E170" s="206"/>
      <c r="F170" s="207"/>
      <c r="G170" s="96">
        <f t="shared" si="6"/>
        <v>0</v>
      </c>
      <c r="H170" s="152" t="s">
        <v>73</v>
      </c>
    </row>
    <row r="171" spans="1:8" ht="25.5" hidden="1" outlineLevel="1">
      <c r="A171" s="38"/>
      <c r="B171" s="168" t="s">
        <v>92</v>
      </c>
      <c r="C171" s="145"/>
      <c r="D171" s="147"/>
      <c r="E171" s="206"/>
      <c r="F171" s="207"/>
      <c r="G171" s="96">
        <f t="shared" si="6"/>
        <v>0</v>
      </c>
      <c r="H171" s="152" t="s">
        <v>73</v>
      </c>
    </row>
    <row r="172" spans="1:8" ht="25.5" hidden="1" outlineLevel="1">
      <c r="A172" s="38"/>
      <c r="B172" s="168" t="s">
        <v>92</v>
      </c>
      <c r="C172" s="145"/>
      <c r="D172" s="147"/>
      <c r="E172" s="206"/>
      <c r="F172" s="207"/>
      <c r="G172" s="96">
        <f t="shared" si="6"/>
        <v>0</v>
      </c>
      <c r="H172" s="152" t="s">
        <v>73</v>
      </c>
    </row>
    <row r="173" spans="1:8" ht="25.5" hidden="1" outlineLevel="1">
      <c r="A173" s="38"/>
      <c r="B173" s="168" t="s">
        <v>92</v>
      </c>
      <c r="C173" s="145"/>
      <c r="D173" s="147"/>
      <c r="E173" s="206"/>
      <c r="F173" s="207"/>
      <c r="G173" s="96">
        <f t="shared" si="6"/>
        <v>0</v>
      </c>
      <c r="H173" s="152" t="s">
        <v>73</v>
      </c>
    </row>
    <row r="174" spans="1:8" ht="25.5" hidden="1" outlineLevel="1">
      <c r="A174" s="38"/>
      <c r="B174" s="168" t="s">
        <v>92</v>
      </c>
      <c r="C174" s="145"/>
      <c r="D174" s="147"/>
      <c r="E174" s="206"/>
      <c r="F174" s="207"/>
      <c r="G174" s="96">
        <f t="shared" si="6"/>
        <v>0</v>
      </c>
      <c r="H174" s="152" t="s">
        <v>73</v>
      </c>
    </row>
    <row r="175" spans="1:8" ht="25.5" hidden="1" outlineLevel="1">
      <c r="A175" s="38"/>
      <c r="B175" s="168" t="s">
        <v>92</v>
      </c>
      <c r="C175" s="145"/>
      <c r="D175" s="147"/>
      <c r="E175" s="206"/>
      <c r="F175" s="207"/>
      <c r="G175" s="96">
        <f t="shared" si="6"/>
        <v>0</v>
      </c>
      <c r="H175" s="152" t="s">
        <v>73</v>
      </c>
    </row>
    <row r="176" spans="1:8" ht="25.5" hidden="1" outlineLevel="1">
      <c r="A176" s="38"/>
      <c r="B176" s="168" t="s">
        <v>92</v>
      </c>
      <c r="C176" s="145"/>
      <c r="D176" s="147"/>
      <c r="E176" s="206"/>
      <c r="F176" s="207"/>
      <c r="G176" s="96">
        <f t="shared" si="6"/>
        <v>0</v>
      </c>
      <c r="H176" s="152" t="s">
        <v>73</v>
      </c>
    </row>
    <row r="177" spans="1:8" ht="25.5" hidden="1" outlineLevel="1">
      <c r="A177" s="38"/>
      <c r="B177" s="168" t="s">
        <v>92</v>
      </c>
      <c r="C177" s="145"/>
      <c r="D177" s="147"/>
      <c r="E177" s="206"/>
      <c r="F177" s="207"/>
      <c r="G177" s="96">
        <f t="shared" si="6"/>
        <v>0</v>
      </c>
      <c r="H177" s="152" t="s">
        <v>73</v>
      </c>
    </row>
    <row r="178" spans="1:8" ht="25.5" hidden="1" outlineLevel="1">
      <c r="A178" s="38"/>
      <c r="B178" s="168" t="s">
        <v>92</v>
      </c>
      <c r="C178" s="145"/>
      <c r="D178" s="147"/>
      <c r="E178" s="206"/>
      <c r="F178" s="207"/>
      <c r="G178" s="96">
        <f t="shared" si="6"/>
        <v>0</v>
      </c>
      <c r="H178" s="152" t="s">
        <v>73</v>
      </c>
    </row>
    <row r="179" spans="1:8" ht="25.5" collapsed="1">
      <c r="A179" s="38"/>
      <c r="B179" s="168" t="s">
        <v>92</v>
      </c>
      <c r="C179" s="145"/>
      <c r="D179" s="147"/>
      <c r="E179" s="206"/>
      <c r="F179" s="207"/>
      <c r="G179" s="96">
        <f t="shared" si="6"/>
        <v>0</v>
      </c>
      <c r="H179" s="152" t="s">
        <v>73</v>
      </c>
    </row>
    <row r="180" spans="1:8" ht="25.5" hidden="1" outlineLevel="1">
      <c r="A180" s="38"/>
      <c r="B180" s="168" t="s">
        <v>92</v>
      </c>
      <c r="C180" s="145"/>
      <c r="D180" s="147"/>
      <c r="E180" s="206"/>
      <c r="F180" s="207"/>
      <c r="G180" s="96">
        <f t="shared" si="6"/>
        <v>0</v>
      </c>
      <c r="H180" s="152" t="s">
        <v>73</v>
      </c>
    </row>
    <row r="181" spans="1:8" ht="25.5" hidden="1" outlineLevel="1">
      <c r="A181" s="38"/>
      <c r="B181" s="168" t="s">
        <v>92</v>
      </c>
      <c r="C181" s="145"/>
      <c r="D181" s="147"/>
      <c r="E181" s="206"/>
      <c r="F181" s="207"/>
      <c r="G181" s="96">
        <f t="shared" si="6"/>
        <v>0</v>
      </c>
      <c r="H181" s="152" t="s">
        <v>73</v>
      </c>
    </row>
    <row r="182" spans="1:8" ht="25.5" hidden="1" outlineLevel="1">
      <c r="A182" s="38"/>
      <c r="B182" s="168" t="s">
        <v>92</v>
      </c>
      <c r="C182" s="145"/>
      <c r="D182" s="147"/>
      <c r="E182" s="206"/>
      <c r="F182" s="207"/>
      <c r="G182" s="96">
        <f t="shared" si="6"/>
        <v>0</v>
      </c>
      <c r="H182" s="152" t="s">
        <v>73</v>
      </c>
    </row>
    <row r="183" spans="1:8" ht="25.5" hidden="1" outlineLevel="1">
      <c r="A183" s="38"/>
      <c r="B183" s="168" t="s">
        <v>92</v>
      </c>
      <c r="C183" s="145"/>
      <c r="D183" s="147"/>
      <c r="E183" s="206"/>
      <c r="F183" s="207"/>
      <c r="G183" s="96">
        <f t="shared" si="6"/>
        <v>0</v>
      </c>
      <c r="H183" s="152" t="s">
        <v>73</v>
      </c>
    </row>
    <row r="184" spans="1:8" ht="25.5" hidden="1" outlineLevel="1">
      <c r="A184" s="38"/>
      <c r="B184" s="168" t="s">
        <v>92</v>
      </c>
      <c r="C184" s="145"/>
      <c r="D184" s="147"/>
      <c r="E184" s="206"/>
      <c r="F184" s="207"/>
      <c r="G184" s="96">
        <f t="shared" si="6"/>
        <v>0</v>
      </c>
      <c r="H184" s="152" t="s">
        <v>73</v>
      </c>
    </row>
    <row r="185" spans="1:8" ht="25.5" hidden="1" outlineLevel="1">
      <c r="A185" s="38"/>
      <c r="B185" s="168" t="s">
        <v>92</v>
      </c>
      <c r="C185" s="145"/>
      <c r="D185" s="147"/>
      <c r="E185" s="206"/>
      <c r="F185" s="207"/>
      <c r="G185" s="96">
        <f t="shared" si="6"/>
        <v>0</v>
      </c>
      <c r="H185" s="152" t="s">
        <v>73</v>
      </c>
    </row>
    <row r="186" spans="1:8" ht="25.5" hidden="1" outlineLevel="1">
      <c r="A186" s="38"/>
      <c r="B186" s="168" t="s">
        <v>92</v>
      </c>
      <c r="C186" s="145"/>
      <c r="D186" s="147"/>
      <c r="E186" s="206"/>
      <c r="F186" s="207"/>
      <c r="G186" s="96">
        <f t="shared" si="6"/>
        <v>0</v>
      </c>
      <c r="H186" s="152" t="s">
        <v>73</v>
      </c>
    </row>
    <row r="187" spans="1:8" ht="25.5" hidden="1" outlineLevel="1">
      <c r="A187" s="38"/>
      <c r="B187" s="168" t="s">
        <v>92</v>
      </c>
      <c r="C187" s="145"/>
      <c r="D187" s="147"/>
      <c r="E187" s="206"/>
      <c r="F187" s="207"/>
      <c r="G187" s="96">
        <f t="shared" si="6"/>
        <v>0</v>
      </c>
      <c r="H187" s="152" t="s">
        <v>73</v>
      </c>
    </row>
    <row r="188" spans="1:8" ht="25.5" hidden="1" outlineLevel="1">
      <c r="A188" s="38"/>
      <c r="B188" s="168" t="s">
        <v>92</v>
      </c>
      <c r="C188" s="145"/>
      <c r="D188" s="147"/>
      <c r="E188" s="206"/>
      <c r="F188" s="207"/>
      <c r="G188" s="96">
        <f t="shared" si="6"/>
        <v>0</v>
      </c>
      <c r="H188" s="152" t="s">
        <v>73</v>
      </c>
    </row>
    <row r="189" spans="1:8" ht="25.5" hidden="1" outlineLevel="1">
      <c r="A189" s="38"/>
      <c r="B189" s="168" t="s">
        <v>92</v>
      </c>
      <c r="C189" s="145"/>
      <c r="D189" s="147"/>
      <c r="E189" s="206"/>
      <c r="F189" s="207"/>
      <c r="G189" s="96">
        <f t="shared" si="6"/>
        <v>0</v>
      </c>
      <c r="H189" s="152" t="s">
        <v>73</v>
      </c>
    </row>
    <row r="190" spans="1:8" ht="25.5" collapsed="1">
      <c r="A190" s="38"/>
      <c r="B190" s="168" t="s">
        <v>92</v>
      </c>
      <c r="C190" s="145"/>
      <c r="D190" s="147"/>
      <c r="E190" s="206"/>
      <c r="F190" s="207"/>
      <c r="G190" s="96">
        <f t="shared" si="6"/>
        <v>0</v>
      </c>
      <c r="H190" s="152" t="s">
        <v>73</v>
      </c>
    </row>
    <row r="191" spans="1:8" ht="24.75" customHeight="1" hidden="1" outlineLevel="1">
      <c r="A191" s="38"/>
      <c r="B191" s="168" t="s">
        <v>92</v>
      </c>
      <c r="C191" s="145"/>
      <c r="D191" s="147"/>
      <c r="E191" s="206"/>
      <c r="F191" s="207"/>
      <c r="G191" s="96">
        <f t="shared" si="6"/>
        <v>0</v>
      </c>
      <c r="H191" s="38"/>
    </row>
    <row r="192" spans="1:8" ht="24.75" customHeight="1" hidden="1" outlineLevel="1">
      <c r="A192" s="38"/>
      <c r="B192" s="168" t="s">
        <v>92</v>
      </c>
      <c r="C192" s="145"/>
      <c r="D192" s="147"/>
      <c r="E192" s="206"/>
      <c r="F192" s="207"/>
      <c r="G192" s="96">
        <f t="shared" si="6"/>
        <v>0</v>
      </c>
      <c r="H192" s="38"/>
    </row>
    <row r="193" spans="1:8" ht="24.75" customHeight="1" hidden="1" outlineLevel="1">
      <c r="A193" s="38"/>
      <c r="B193" s="168" t="s">
        <v>92</v>
      </c>
      <c r="C193" s="145"/>
      <c r="D193" s="147"/>
      <c r="E193" s="206"/>
      <c r="F193" s="207"/>
      <c r="G193" s="96">
        <f t="shared" si="6"/>
        <v>0</v>
      </c>
      <c r="H193" s="38"/>
    </row>
    <row r="194" spans="1:8" ht="24.75" customHeight="1" hidden="1" outlineLevel="1">
      <c r="A194" s="38"/>
      <c r="B194" s="168" t="s">
        <v>92</v>
      </c>
      <c r="C194" s="145"/>
      <c r="D194" s="147"/>
      <c r="E194" s="206"/>
      <c r="F194" s="207"/>
      <c r="G194" s="96">
        <f t="shared" si="6"/>
        <v>0</v>
      </c>
      <c r="H194" s="38"/>
    </row>
    <row r="195" spans="1:8" ht="24.75" customHeight="1" hidden="1" outlineLevel="1">
      <c r="A195" s="38"/>
      <c r="B195" s="168" t="s">
        <v>92</v>
      </c>
      <c r="C195" s="145"/>
      <c r="D195" s="147"/>
      <c r="E195" s="206"/>
      <c r="F195" s="207"/>
      <c r="G195" s="96">
        <f t="shared" si="6"/>
        <v>0</v>
      </c>
      <c r="H195" s="38"/>
    </row>
    <row r="196" spans="1:8" ht="24.75" customHeight="1" hidden="1" outlineLevel="1">
      <c r="A196" s="38"/>
      <c r="B196" s="168" t="s">
        <v>92</v>
      </c>
      <c r="C196" s="145"/>
      <c r="D196" s="147"/>
      <c r="E196" s="206"/>
      <c r="F196" s="207"/>
      <c r="G196" s="96">
        <f t="shared" si="6"/>
        <v>0</v>
      </c>
      <c r="H196" s="38"/>
    </row>
    <row r="197" spans="1:8" ht="24.75" customHeight="1" hidden="1" outlineLevel="1">
      <c r="A197" s="38"/>
      <c r="B197" s="168" t="s">
        <v>92</v>
      </c>
      <c r="C197" s="145"/>
      <c r="D197" s="147"/>
      <c r="E197" s="206"/>
      <c r="F197" s="207"/>
      <c r="G197" s="96">
        <f t="shared" si="6"/>
        <v>0</v>
      </c>
      <c r="H197" s="38"/>
    </row>
    <row r="198" spans="1:8" ht="24.75" customHeight="1" hidden="1" outlineLevel="1">
      <c r="A198" s="38"/>
      <c r="B198" s="168" t="s">
        <v>92</v>
      </c>
      <c r="C198" s="145"/>
      <c r="D198" s="147"/>
      <c r="E198" s="206"/>
      <c r="F198" s="207"/>
      <c r="G198" s="96">
        <f t="shared" si="6"/>
        <v>0</v>
      </c>
      <c r="H198" s="38"/>
    </row>
    <row r="199" spans="1:8" ht="24.75" customHeight="1" hidden="1" outlineLevel="1">
      <c r="A199" s="38"/>
      <c r="B199" s="168" t="s">
        <v>92</v>
      </c>
      <c r="C199" s="145"/>
      <c r="D199" s="147"/>
      <c r="E199" s="206"/>
      <c r="F199" s="207"/>
      <c r="G199" s="96">
        <f t="shared" si="6"/>
        <v>0</v>
      </c>
      <c r="H199" s="38"/>
    </row>
    <row r="200" spans="1:8" ht="24.75" customHeight="1" hidden="1" outlineLevel="1">
      <c r="A200" s="38"/>
      <c r="B200" s="168" t="s">
        <v>92</v>
      </c>
      <c r="C200" s="145"/>
      <c r="D200" s="147"/>
      <c r="E200" s="206"/>
      <c r="F200" s="207"/>
      <c r="G200" s="96">
        <f t="shared" si="6"/>
        <v>0</v>
      </c>
      <c r="H200" s="38"/>
    </row>
    <row r="201" spans="1:8" ht="24.75" customHeight="1">
      <c r="A201" s="38"/>
      <c r="B201" s="50"/>
      <c r="C201" s="50"/>
      <c r="D201" s="51"/>
      <c r="E201" s="51"/>
      <c r="F201" s="54"/>
      <c r="G201" s="97">
        <f>SUM(G161:G200)</f>
        <v>0</v>
      </c>
      <c r="H201" s="38"/>
    </row>
    <row r="202" spans="1:8" ht="24.75" customHeight="1">
      <c r="A202" s="38"/>
      <c r="B202" s="50"/>
      <c r="C202" s="50"/>
      <c r="D202" s="51"/>
      <c r="E202" s="51"/>
      <c r="F202" s="54"/>
      <c r="G202" s="170"/>
      <c r="H202" s="38"/>
    </row>
    <row r="203" spans="1:10" ht="15.75">
      <c r="A203" s="38"/>
      <c r="B203" s="45" t="s">
        <v>74</v>
      </c>
      <c r="C203" s="48"/>
      <c r="D203" s="48"/>
      <c r="E203" s="31"/>
      <c r="F203" s="31"/>
      <c r="G203" s="31"/>
      <c r="H203" s="38"/>
      <c r="I203" s="47"/>
      <c r="J203" s="55"/>
    </row>
    <row r="204" spans="2:16" s="132" customFormat="1" ht="21.75" customHeight="1">
      <c r="B204" s="325" t="s">
        <v>167</v>
      </c>
      <c r="C204" s="133"/>
      <c r="D204" s="134"/>
      <c r="E204" s="135"/>
      <c r="F204" s="135"/>
      <c r="G204" s="135"/>
      <c r="H204" s="136"/>
      <c r="I204" s="137"/>
      <c r="J204" s="138"/>
      <c r="K204" s="139"/>
      <c r="L204" s="139"/>
      <c r="M204" s="140"/>
      <c r="N204" s="140"/>
      <c r="O204" s="140"/>
      <c r="P204" s="140"/>
    </row>
    <row r="205" spans="6:10" ht="9.75" customHeight="1">
      <c r="F205" s="56"/>
      <c r="G205" s="56"/>
      <c r="I205" s="48"/>
      <c r="J205" s="49"/>
    </row>
    <row r="206" spans="2:12" ht="30" customHeight="1">
      <c r="B206" s="44" t="s">
        <v>10</v>
      </c>
      <c r="C206" s="44" t="s">
        <v>11</v>
      </c>
      <c r="D206" s="176" t="s">
        <v>98</v>
      </c>
      <c r="E206" s="172" t="s">
        <v>97</v>
      </c>
      <c r="F206" s="44" t="s">
        <v>96</v>
      </c>
      <c r="G206" s="196"/>
      <c r="I206" s="49"/>
      <c r="K206" s="49"/>
      <c r="L206" s="49"/>
    </row>
    <row r="207" spans="2:12" s="35" customFormat="1" ht="38.25">
      <c r="B207" s="179" t="s">
        <v>27</v>
      </c>
      <c r="C207" s="198" t="s">
        <v>101</v>
      </c>
      <c r="D207" s="199" t="s">
        <v>102</v>
      </c>
      <c r="E207" s="353" t="s">
        <v>95</v>
      </c>
      <c r="F207" s="354"/>
      <c r="G207" s="197"/>
      <c r="H207" s="29"/>
      <c r="I207" s="29"/>
      <c r="K207" s="175"/>
      <c r="L207" s="175"/>
    </row>
    <row r="208" spans="2:12" ht="25.5">
      <c r="B208" s="145"/>
      <c r="C208" s="145"/>
      <c r="D208" s="177"/>
      <c r="E208" s="173"/>
      <c r="F208" s="173"/>
      <c r="G208" s="152" t="s">
        <v>73</v>
      </c>
      <c r="K208" s="49"/>
      <c r="L208" s="49"/>
    </row>
    <row r="209" spans="2:12" ht="25.5">
      <c r="B209" s="145"/>
      <c r="C209" s="145"/>
      <c r="D209" s="177"/>
      <c r="E209" s="173"/>
      <c r="F209" s="173"/>
      <c r="G209" s="152" t="s">
        <v>73</v>
      </c>
      <c r="K209" s="49"/>
      <c r="L209" s="49"/>
    </row>
    <row r="210" spans="2:12" ht="25.5">
      <c r="B210" s="145"/>
      <c r="C210" s="145"/>
      <c r="D210" s="177"/>
      <c r="E210" s="173"/>
      <c r="F210" s="173"/>
      <c r="G210" s="152" t="s">
        <v>73</v>
      </c>
      <c r="K210" s="49"/>
      <c r="L210" s="49"/>
    </row>
    <row r="211" spans="2:12" ht="25.5">
      <c r="B211" s="145"/>
      <c r="C211" s="145"/>
      <c r="D211" s="177"/>
      <c r="E211" s="173"/>
      <c r="F211" s="173"/>
      <c r="G211" s="152" t="s">
        <v>73</v>
      </c>
      <c r="K211" s="49"/>
      <c r="L211" s="49"/>
    </row>
    <row r="212" spans="2:12" ht="25.5">
      <c r="B212" s="145"/>
      <c r="C212" s="145"/>
      <c r="D212" s="177"/>
      <c r="E212" s="173"/>
      <c r="F212" s="173"/>
      <c r="G212" s="152" t="s">
        <v>73</v>
      </c>
      <c r="K212" s="49"/>
      <c r="L212" s="49"/>
    </row>
    <row r="213" spans="2:12" ht="25.5">
      <c r="B213" s="145"/>
      <c r="C213" s="145"/>
      <c r="D213" s="177"/>
      <c r="E213" s="173"/>
      <c r="F213" s="173"/>
      <c r="G213" s="152" t="s">
        <v>73</v>
      </c>
      <c r="K213" s="49"/>
      <c r="L213" s="49"/>
    </row>
    <row r="214" spans="2:12" ht="25.5">
      <c r="B214" s="145"/>
      <c r="C214" s="145"/>
      <c r="D214" s="177"/>
      <c r="E214" s="173"/>
      <c r="F214" s="173"/>
      <c r="G214" s="152" t="s">
        <v>73</v>
      </c>
      <c r="K214" s="49"/>
      <c r="L214" s="49"/>
    </row>
    <row r="215" spans="2:12" ht="25.5" collapsed="1">
      <c r="B215" s="145"/>
      <c r="C215" s="145"/>
      <c r="D215" s="177"/>
      <c r="E215" s="173"/>
      <c r="F215" s="173"/>
      <c r="G215" s="152" t="s">
        <v>73</v>
      </c>
      <c r="K215" s="49"/>
      <c r="L215" s="49"/>
    </row>
    <row r="216" spans="2:12" ht="14.25" customHeight="1" hidden="1" outlineLevel="1">
      <c r="B216" s="145"/>
      <c r="C216" s="145"/>
      <c r="D216" s="177"/>
      <c r="E216" s="173"/>
      <c r="F216" s="173"/>
      <c r="G216" s="152" t="s">
        <v>73</v>
      </c>
      <c r="K216" s="49"/>
      <c r="L216" s="49"/>
    </row>
    <row r="217" spans="2:12" ht="14.25" customHeight="1" hidden="1" outlineLevel="1">
      <c r="B217" s="145"/>
      <c r="C217" s="145"/>
      <c r="D217" s="177"/>
      <c r="E217" s="173"/>
      <c r="F217" s="173"/>
      <c r="G217" s="152" t="s">
        <v>73</v>
      </c>
      <c r="K217" s="49"/>
      <c r="L217" s="49"/>
    </row>
    <row r="218" spans="2:12" ht="14.25" customHeight="1" hidden="1" outlineLevel="1">
      <c r="B218" s="145"/>
      <c r="C218" s="145"/>
      <c r="D218" s="177"/>
      <c r="E218" s="173"/>
      <c r="F218" s="173"/>
      <c r="G218" s="152" t="s">
        <v>73</v>
      </c>
      <c r="K218" s="49"/>
      <c r="L218" s="49"/>
    </row>
    <row r="219" spans="2:12" ht="14.25" customHeight="1" hidden="1" outlineLevel="1">
      <c r="B219" s="145"/>
      <c r="C219" s="145"/>
      <c r="D219" s="177"/>
      <c r="E219" s="173"/>
      <c r="F219" s="173"/>
      <c r="G219" s="152" t="s">
        <v>73</v>
      </c>
      <c r="K219" s="49"/>
      <c r="L219" s="49"/>
    </row>
    <row r="220" spans="2:12" ht="14.25" customHeight="1" hidden="1" outlineLevel="1">
      <c r="B220" s="145"/>
      <c r="C220" s="145"/>
      <c r="D220" s="177"/>
      <c r="E220" s="173"/>
      <c r="F220" s="173"/>
      <c r="G220" s="152" t="s">
        <v>73</v>
      </c>
      <c r="K220" s="49"/>
      <c r="L220" s="49"/>
    </row>
    <row r="221" spans="2:12" ht="14.25" customHeight="1" hidden="1" outlineLevel="1">
      <c r="B221" s="145"/>
      <c r="C221" s="145"/>
      <c r="D221" s="177"/>
      <c r="E221" s="173"/>
      <c r="F221" s="173"/>
      <c r="G221" s="152" t="s">
        <v>73</v>
      </c>
      <c r="K221" s="49"/>
      <c r="L221" s="49"/>
    </row>
    <row r="222" spans="2:12" ht="14.25" customHeight="1" hidden="1" outlineLevel="1">
      <c r="B222" s="145"/>
      <c r="C222" s="145"/>
      <c r="D222" s="177"/>
      <c r="E222" s="173"/>
      <c r="F222" s="173"/>
      <c r="G222" s="152" t="s">
        <v>73</v>
      </c>
      <c r="K222" s="49"/>
      <c r="L222" s="49"/>
    </row>
    <row r="223" spans="2:12" ht="14.25" customHeight="1" hidden="1" outlineLevel="1">
      <c r="B223" s="145"/>
      <c r="C223" s="145"/>
      <c r="D223" s="177"/>
      <c r="E223" s="173"/>
      <c r="F223" s="173"/>
      <c r="G223" s="152" t="s">
        <v>73</v>
      </c>
      <c r="K223" s="49"/>
      <c r="L223" s="49"/>
    </row>
    <row r="224" spans="2:12" ht="14.25" customHeight="1" hidden="1" outlineLevel="1">
      <c r="B224" s="145"/>
      <c r="C224" s="145"/>
      <c r="D224" s="177"/>
      <c r="E224" s="173"/>
      <c r="F224" s="173"/>
      <c r="G224" s="152" t="s">
        <v>73</v>
      </c>
      <c r="K224" s="49"/>
      <c r="L224" s="49"/>
    </row>
    <row r="225" spans="2:12" ht="14.25" customHeight="1" hidden="1" outlineLevel="1">
      <c r="B225" s="145"/>
      <c r="C225" s="145"/>
      <c r="D225" s="177"/>
      <c r="E225" s="173"/>
      <c r="F225" s="173"/>
      <c r="G225" s="152" t="s">
        <v>73</v>
      </c>
      <c r="K225" s="49"/>
      <c r="L225" s="49"/>
    </row>
    <row r="226" spans="2:12" ht="25.5" collapsed="1">
      <c r="B226" s="145"/>
      <c r="C226" s="145"/>
      <c r="D226" s="177"/>
      <c r="E226" s="173"/>
      <c r="F226" s="173"/>
      <c r="G226" s="152" t="s">
        <v>73</v>
      </c>
      <c r="K226" s="49"/>
      <c r="L226" s="49"/>
    </row>
    <row r="227" spans="2:12" ht="14.25" customHeight="1" hidden="1" outlineLevel="1">
      <c r="B227" s="145"/>
      <c r="C227" s="145"/>
      <c r="D227" s="177"/>
      <c r="E227" s="173"/>
      <c r="F227" s="173"/>
      <c r="G227" s="152" t="s">
        <v>73</v>
      </c>
      <c r="K227" s="49"/>
      <c r="L227" s="49"/>
    </row>
    <row r="228" spans="2:12" ht="14.25" customHeight="1" hidden="1" outlineLevel="1">
      <c r="B228" s="145"/>
      <c r="C228" s="145"/>
      <c r="D228" s="177"/>
      <c r="E228" s="173"/>
      <c r="F228" s="173"/>
      <c r="G228" s="152" t="s">
        <v>73</v>
      </c>
      <c r="K228" s="49"/>
      <c r="L228" s="49"/>
    </row>
    <row r="229" spans="2:12" ht="14.25" customHeight="1" hidden="1" outlineLevel="1">
      <c r="B229" s="145"/>
      <c r="C229" s="145"/>
      <c r="D229" s="177"/>
      <c r="E229" s="173"/>
      <c r="F229" s="173"/>
      <c r="G229" s="152" t="s">
        <v>73</v>
      </c>
      <c r="K229" s="49"/>
      <c r="L229" s="49"/>
    </row>
    <row r="230" spans="2:12" ht="14.25" customHeight="1" hidden="1" outlineLevel="1">
      <c r="B230" s="145"/>
      <c r="C230" s="145"/>
      <c r="D230" s="177"/>
      <c r="E230" s="173"/>
      <c r="F230" s="173"/>
      <c r="G230" s="152" t="s">
        <v>73</v>
      </c>
      <c r="K230" s="49"/>
      <c r="L230" s="49"/>
    </row>
    <row r="231" spans="2:12" ht="14.25" customHeight="1" hidden="1" outlineLevel="1">
      <c r="B231" s="145"/>
      <c r="C231" s="145"/>
      <c r="D231" s="177"/>
      <c r="E231" s="173"/>
      <c r="F231" s="173"/>
      <c r="G231" s="152" t="s">
        <v>73</v>
      </c>
      <c r="K231" s="49"/>
      <c r="L231" s="49"/>
    </row>
    <row r="232" spans="2:12" ht="14.25" customHeight="1" hidden="1" outlineLevel="1">
      <c r="B232" s="145"/>
      <c r="C232" s="145"/>
      <c r="D232" s="177"/>
      <c r="E232" s="173"/>
      <c r="F232" s="173"/>
      <c r="G232" s="152" t="s">
        <v>73</v>
      </c>
      <c r="K232" s="49"/>
      <c r="L232" s="49"/>
    </row>
    <row r="233" spans="2:12" ht="14.25" customHeight="1" hidden="1" outlineLevel="1">
      <c r="B233" s="145"/>
      <c r="C233" s="145"/>
      <c r="D233" s="177"/>
      <c r="E233" s="173"/>
      <c r="F233" s="173"/>
      <c r="G233" s="152" t="s">
        <v>73</v>
      </c>
      <c r="K233" s="49"/>
      <c r="L233" s="49"/>
    </row>
    <row r="234" spans="2:12" ht="14.25" customHeight="1" hidden="1" outlineLevel="1">
      <c r="B234" s="145"/>
      <c r="C234" s="145"/>
      <c r="D234" s="177"/>
      <c r="E234" s="173"/>
      <c r="F234" s="173"/>
      <c r="G234" s="152" t="s">
        <v>73</v>
      </c>
      <c r="K234" s="49"/>
      <c r="L234" s="49"/>
    </row>
    <row r="235" spans="2:12" ht="14.25" customHeight="1" hidden="1" outlineLevel="1">
      <c r="B235" s="145"/>
      <c r="C235" s="145"/>
      <c r="D235" s="177"/>
      <c r="E235" s="173"/>
      <c r="F235" s="173"/>
      <c r="G235" s="152" t="s">
        <v>73</v>
      </c>
      <c r="K235" s="49"/>
      <c r="L235" s="49"/>
    </row>
    <row r="236" spans="2:12" ht="14.25" customHeight="1" hidden="1" outlineLevel="1">
      <c r="B236" s="145"/>
      <c r="C236" s="145"/>
      <c r="D236" s="177"/>
      <c r="E236" s="173"/>
      <c r="F236" s="173"/>
      <c r="G236" s="152" t="s">
        <v>73</v>
      </c>
      <c r="K236" s="49"/>
      <c r="L236" s="49"/>
    </row>
    <row r="237" spans="2:12" ht="25.5" collapsed="1">
      <c r="B237" s="145"/>
      <c r="C237" s="145"/>
      <c r="D237" s="177"/>
      <c r="E237" s="173"/>
      <c r="F237" s="173"/>
      <c r="G237" s="152" t="s">
        <v>73</v>
      </c>
      <c r="K237" s="49"/>
      <c r="L237" s="49"/>
    </row>
    <row r="238" spans="2:12" ht="24.75" customHeight="1" hidden="1" outlineLevel="1">
      <c r="B238" s="145"/>
      <c r="C238" s="145"/>
      <c r="D238" s="177"/>
      <c r="E238" s="173"/>
      <c r="F238" s="173"/>
      <c r="G238" s="152" t="s">
        <v>73</v>
      </c>
      <c r="K238" s="49"/>
      <c r="L238" s="49"/>
    </row>
    <row r="239" spans="2:12" ht="24.75" customHeight="1" hidden="1" outlineLevel="1">
      <c r="B239" s="145"/>
      <c r="C239" s="145"/>
      <c r="D239" s="177"/>
      <c r="E239" s="173"/>
      <c r="F239" s="173"/>
      <c r="G239" s="152" t="s">
        <v>73</v>
      </c>
      <c r="K239" s="49"/>
      <c r="L239" s="49"/>
    </row>
    <row r="240" spans="2:12" ht="24.75" customHeight="1" hidden="1" outlineLevel="1">
      <c r="B240" s="145"/>
      <c r="C240" s="145"/>
      <c r="D240" s="177"/>
      <c r="E240" s="173"/>
      <c r="F240" s="173"/>
      <c r="G240" s="152" t="s">
        <v>73</v>
      </c>
      <c r="K240" s="49"/>
      <c r="L240" s="49"/>
    </row>
    <row r="241" spans="2:12" ht="24.75" customHeight="1" hidden="1" outlineLevel="1">
      <c r="B241" s="145"/>
      <c r="C241" s="145"/>
      <c r="D241" s="177"/>
      <c r="E241" s="173"/>
      <c r="F241" s="173"/>
      <c r="G241" s="152" t="s">
        <v>73</v>
      </c>
      <c r="K241" s="49"/>
      <c r="L241" s="49"/>
    </row>
    <row r="242" spans="2:12" ht="24.75" customHeight="1" hidden="1" outlineLevel="1">
      <c r="B242" s="145"/>
      <c r="C242" s="145"/>
      <c r="D242" s="177"/>
      <c r="E242" s="173"/>
      <c r="F242" s="173"/>
      <c r="G242" s="152" t="s">
        <v>73</v>
      </c>
      <c r="K242" s="49"/>
      <c r="L242" s="49"/>
    </row>
    <row r="243" spans="2:12" ht="24.75" customHeight="1" hidden="1" outlineLevel="1">
      <c r="B243" s="145"/>
      <c r="C243" s="145"/>
      <c r="D243" s="177"/>
      <c r="E243" s="173"/>
      <c r="F243" s="173"/>
      <c r="G243" s="152" t="s">
        <v>73</v>
      </c>
      <c r="K243" s="49"/>
      <c r="L243" s="49"/>
    </row>
    <row r="244" spans="2:12" ht="24.75" customHeight="1" hidden="1" outlineLevel="1">
      <c r="B244" s="145"/>
      <c r="C244" s="145"/>
      <c r="D244" s="177"/>
      <c r="E244" s="173"/>
      <c r="F244" s="173"/>
      <c r="G244" s="152" t="s">
        <v>73</v>
      </c>
      <c r="K244" s="49"/>
      <c r="L244" s="49"/>
    </row>
    <row r="245" spans="2:12" ht="24.75" customHeight="1" hidden="1" outlineLevel="1">
      <c r="B245" s="145"/>
      <c r="C245" s="145"/>
      <c r="D245" s="177"/>
      <c r="E245" s="173"/>
      <c r="F245" s="173"/>
      <c r="G245" s="152" t="s">
        <v>73</v>
      </c>
      <c r="K245" s="49"/>
      <c r="L245" s="49"/>
    </row>
    <row r="246" spans="2:12" ht="24.75" customHeight="1" hidden="1" outlineLevel="1">
      <c r="B246" s="145"/>
      <c r="C246" s="145"/>
      <c r="D246" s="177"/>
      <c r="E246" s="173"/>
      <c r="F246" s="173"/>
      <c r="G246" s="152" t="s">
        <v>73</v>
      </c>
      <c r="K246" s="49"/>
      <c r="L246" s="49"/>
    </row>
    <row r="247" spans="2:12" ht="24.75" customHeight="1" hidden="1" outlineLevel="1">
      <c r="B247" s="145"/>
      <c r="C247" s="145"/>
      <c r="D247" s="177"/>
      <c r="E247" s="173"/>
      <c r="F247" s="173"/>
      <c r="G247" s="152" t="s">
        <v>73</v>
      </c>
      <c r="K247" s="49"/>
      <c r="L247" s="49"/>
    </row>
    <row r="248" spans="2:10" ht="24.75" customHeight="1">
      <c r="B248" s="50"/>
      <c r="D248" s="178">
        <f>SUM(D208:D247)</f>
        <v>0</v>
      </c>
      <c r="E248" s="113">
        <f>SUM(E208:E247)</f>
        <v>0</v>
      </c>
      <c r="F248" s="112">
        <f>SUM(F208:F247)</f>
        <v>0</v>
      </c>
      <c r="G248" s="57"/>
      <c r="H248" s="57"/>
      <c r="I248" s="57"/>
      <c r="J248" s="49"/>
    </row>
    <row r="249" ht="35.25" customHeight="1" thickBot="1"/>
    <row r="250" spans="4:7" ht="29.25" customHeight="1" thickBot="1">
      <c r="D250" s="357" t="s">
        <v>148</v>
      </c>
      <c r="E250" s="358"/>
      <c r="F250" s="293">
        <f>SUM(F57:H57,F103,E109,G156,G201,D248:F248)</f>
        <v>0</v>
      </c>
      <c r="G250" s="174"/>
    </row>
    <row r="251" ht="9.75" customHeight="1"/>
    <row r="252" ht="15.75">
      <c r="D252" s="292"/>
    </row>
    <row r="253" ht="22.5" customHeight="1"/>
    <row r="259" ht="14.25">
      <c r="B259" s="290"/>
    </row>
    <row r="260" ht="14.25">
      <c r="B260" s="290"/>
    </row>
    <row r="261" ht="14.25">
      <c r="B261" s="290"/>
    </row>
    <row r="262" ht="14.25">
      <c r="B262" s="290"/>
    </row>
    <row r="263" ht="14.25">
      <c r="B263" s="290"/>
    </row>
    <row r="264" ht="14.25">
      <c r="B264" s="290"/>
    </row>
    <row r="265" ht="14.25">
      <c r="B265" s="290"/>
    </row>
    <row r="266" ht="14.25">
      <c r="B266" s="290"/>
    </row>
    <row r="267" ht="14.25">
      <c r="B267" s="290"/>
    </row>
  </sheetData>
  <sheetProtection password="C47B" sheet="1" objects="1" scenarios="1"/>
  <mergeCells count="10">
    <mergeCell ref="E207:F207"/>
    <mergeCell ref="B8:E8"/>
    <mergeCell ref="D250:E250"/>
    <mergeCell ref="C106:D106"/>
    <mergeCell ref="C109:D109"/>
    <mergeCell ref="B158:C158"/>
    <mergeCell ref="C6:E6"/>
    <mergeCell ref="C10:E10"/>
    <mergeCell ref="C9:E9"/>
    <mergeCell ref="G16:H16"/>
  </mergeCells>
  <conditionalFormatting sqref="G17:G56 E238:E247">
    <cfRule type="expression" priority="1" dxfId="8" stopIfTrue="1">
      <formula>ISBLANK(D17)</formula>
    </cfRule>
  </conditionalFormatting>
  <conditionalFormatting sqref="F17:F56 D238:D247">
    <cfRule type="expression" priority="2" dxfId="8" stopIfTrue="1">
      <formula>ISBLANK(E17)</formula>
    </cfRule>
  </conditionalFormatting>
  <conditionalFormatting sqref="H17:H56 F238:F247">
    <cfRule type="expression" priority="3" dxfId="8" stopIfTrue="1">
      <formula>ISBLANK(D17)</formula>
    </cfRule>
  </conditionalFormatting>
  <conditionalFormatting sqref="G206:H248 D205:H205 D206:F207 D248:F248 B205:C248 B201:H204 B58:B158 D58:H158 C58:C157 B159:H190">
    <cfRule type="expression" priority="4" dxfId="9" stopIfTrue="1">
      <formula>$C$9="PNES - aquisition qualification éradication (Etat/MAAF)"</formula>
    </cfRule>
  </conditionalFormatting>
  <conditionalFormatting sqref="D208:D237">
    <cfRule type="expression" priority="5" dxfId="10" stopIfTrue="1">
      <formula>$C$9="PNES - aquisition qualification éradication (Etat/MAAF)"</formula>
    </cfRule>
    <cfRule type="expression" priority="6" dxfId="8" stopIfTrue="1">
      <formula>ISBLANK(E208)</formula>
    </cfRule>
  </conditionalFormatting>
  <conditionalFormatting sqref="E208:E237">
    <cfRule type="expression" priority="7" dxfId="10" stopIfTrue="1">
      <formula>$C$9="PNES - aquisition qualification éradication (Etat/MAAF)"</formula>
    </cfRule>
    <cfRule type="expression" priority="8" dxfId="8" stopIfTrue="1">
      <formula>ISBLANK(D208)</formula>
    </cfRule>
  </conditionalFormatting>
  <conditionalFormatting sqref="F208:F237">
    <cfRule type="expression" priority="9" dxfId="10" stopIfTrue="1">
      <formula>$C$9="PNES - aquisition qualification éradication (Etat/MAAF)"</formula>
    </cfRule>
    <cfRule type="expression" priority="10" dxfId="8" stopIfTrue="1">
      <formula>ISBLANK(D208)</formula>
    </cfRule>
  </conditionalFormatting>
  <dataValidations count="12">
    <dataValidation type="decimal" operator="greaterThanOrEqual" allowBlank="1" showInputMessage="1" showErrorMessage="1" error="Pour une seule dépense, ne renseigner que le montant HT ou le montant présenté si la TVA est récupérée (totalement ou partiellement)" sqref="G17:G56 E208:E247">
      <formula1>ISBLANK(F17)</formula1>
    </dataValidation>
    <dataValidation type="custom" operator="greaterThanOrEqual" allowBlank="1" showInputMessage="1" showErrorMessage="1" error="Pour une seule dépense, ne renseigner que le montant HT ou le montant présenté si la TVA est récupérée (totalement ou partiellement)" sqref="F18:F56 D209:D247">
      <formula1>ISBLANK(G18)</formula1>
    </dataValidation>
    <dataValidation type="decimal" operator="greaterThanOrEqual" allowBlank="1" showInputMessage="1" showErrorMessage="1" error="Pour une seule dépense, ne renseigner que le montant HT ou le montant présenté si la TVA est récupérée (totalement ou partiellement)" sqref="H17:H56 F208:F247">
      <formula1>ISBLANK(F17)</formula1>
    </dataValidation>
    <dataValidation type="decimal" operator="greaterThanOrEqual" allowBlank="1" showInputMessage="1" showErrorMessage="1" error="Pour une seule dépense, ne renseigner que le montant HT ou le montant présenté si la TVA est récupérée (totalement ou partiellement)" sqref="F17 D208">
      <formula1>ISBLANK(G17)</formula1>
    </dataValidation>
    <dataValidation operator="greaterThan" allowBlank="1" showInputMessage="1" showErrorMessage="1" sqref="G161:G200 G116:G155 F63:G102"/>
    <dataValidation type="decimal" allowBlank="1" showInputMessage="1" showErrorMessage="1" errorTitle="Format invalide" error="Vous devez renseigner une valeur numériqe." sqref="F161:F200 F116:F155 D63:D102">
      <formula1>0</formula1>
      <formula2>10000000</formula2>
    </dataValidation>
    <dataValidation type="whole" operator="greaterThan" allowBlank="1" showInputMessage="1" showErrorMessage="1" sqref="E63:E102">
      <formula1>0</formula1>
    </dataValidation>
    <dataValidation type="list" allowBlank="1" showInputMessage="1" showErrorMessage="1" sqref="B116:B155">
      <formula1>"Frais de restauration,Frais de logement"</formula1>
    </dataValidation>
    <dataValidation type="list" allowBlank="1" showInputMessage="1" showErrorMessage="1" sqref="B47:B56">
      <formula1>"Dépenses d'investissement matériel et immatériel, Prestations de service (visites vétérinaires et analyses labo comprises), Dépenses de fonctionnement"</formula1>
    </dataValidation>
    <dataValidation type="textLength" operator="lessThanOrEqual" allowBlank="1" showInputMessage="1" showErrorMessage="1" error="Le libellé de l'opération ne doit pas dépasser 96 caractères" sqref="C10:D10">
      <formula1>96</formula1>
    </dataValidation>
    <dataValidation type="list" allowBlank="1" showInputMessage="1" showErrorMessage="1" sqref="B17:B46">
      <formula1>"Dépenses d'investissement matériel et immatériel, Prestations de service (visites vétérinaires et analyses labo comprises)"</formula1>
    </dataValidation>
    <dataValidation type="list" operator="lessThanOrEqual" allowBlank="1" showInputMessage="1" showErrorMessage="1" error="Vous devez choisir l'un des deux types d'opération dans la liste déroulante." sqref="C9:E9">
      <formula1>"PNES - aquisition qualification éradication (Etat/MAAF),PNES - surveillance zones indemnes (ODP/GDS/OVS/ASR/réseau) 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0" r:id="rId2"/>
  <headerFooter alignWithMargins="0">
    <oddFooter>&amp;L&amp;"Calibri,Italique"&amp;8Annexes techniques - Mesure 56.1.e&amp;R&amp;"Calibri,Italique"&amp;8V1.2 août 2017</oddFooter>
  </headerFooter>
  <rowBreaks count="1" manualBreakCount="1">
    <brk id="202" min="1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3">
    <outlinePr summaryBelow="0"/>
    <pageSetUpPr fitToPage="1"/>
  </sheetPr>
  <dimension ref="A1:I135"/>
  <sheetViews>
    <sheetView showGridLines="0" view="pageBreakPreview" zoomScaleNormal="85" zoomScaleSheetLayoutView="100" zoomScalePageLayoutView="10" workbookViewId="0" topLeftCell="A1">
      <selection activeCell="B5" sqref="B5"/>
    </sheetView>
  </sheetViews>
  <sheetFormatPr defaultColWidth="101.421875" defaultRowHeight="15"/>
  <cols>
    <col min="1" max="1" width="7.7109375" style="6" customWidth="1"/>
    <col min="2" max="2" width="65.00390625" style="5" customWidth="1"/>
    <col min="3" max="3" width="29.7109375" style="5" customWidth="1"/>
    <col min="4" max="4" width="26.421875" style="5" customWidth="1"/>
    <col min="5" max="5" width="45.140625" style="6" customWidth="1"/>
    <col min="6" max="6" width="27.28125" style="6" customWidth="1"/>
    <col min="7" max="7" width="21.00390625" style="6" customWidth="1"/>
    <col min="8" max="8" width="41.28125" style="6" customWidth="1"/>
    <col min="9" max="16384" width="101.421875" style="6" customWidth="1"/>
  </cols>
  <sheetData>
    <row r="1" spans="2:4" ht="30">
      <c r="B1" s="39" t="s">
        <v>39</v>
      </c>
      <c r="C1" s="39"/>
      <c r="D1" s="40"/>
    </row>
    <row r="2" spans="2:4" ht="18">
      <c r="B2" s="8" t="s">
        <v>42</v>
      </c>
      <c r="C2" s="40"/>
      <c r="D2" s="8"/>
    </row>
    <row r="3" spans="2:5" s="35" customFormat="1" ht="18" customHeight="1">
      <c r="B3" s="364" t="str">
        <f>'ANXE-1-DEPENSES PREVI'!B3</f>
        <v>Mesure n°56a - Santé et bien-être des animaux (contrôle et éradication des maladies)</v>
      </c>
      <c r="C3" s="365"/>
      <c r="D3" s="365"/>
      <c r="E3" s="365"/>
    </row>
    <row r="4" spans="1:9" ht="15">
      <c r="A4" s="2"/>
      <c r="B4" s="289" t="str">
        <f>'ANXE-1-DEPENSES PREVI'!B4</f>
        <v>version 1.2 - août 2017</v>
      </c>
      <c r="C4" s="40"/>
      <c r="D4" s="6"/>
      <c r="I4" s="17"/>
    </row>
    <row r="5" spans="2:4" s="21" customFormat="1" ht="48.75" customHeight="1">
      <c r="B5" s="42" t="s">
        <v>109</v>
      </c>
      <c r="C5" s="30"/>
      <c r="D5" s="67"/>
    </row>
    <row r="6" spans="2:6" s="21" customFormat="1" ht="24.75" customHeight="1">
      <c r="B6" s="366" t="s">
        <v>65</v>
      </c>
      <c r="C6" s="366"/>
      <c r="D6" s="366"/>
      <c r="E6" s="366"/>
      <c r="F6" s="20"/>
    </row>
    <row r="7" spans="2:6" s="21" customFormat="1" ht="24.75" customHeight="1">
      <c r="B7" s="106" t="s">
        <v>41</v>
      </c>
      <c r="C7" s="367" t="str">
        <f>IF('ANXE-1-DEPENSES PREVI'!$C$6=0,"Veuillez renseigner cette information à l'annexe 1",'ANXE-1-DEPENSES PREVI'!$C$6)</f>
        <v>Veuillez renseigner cette information à l'annexe 1</v>
      </c>
      <c r="D7" s="347"/>
      <c r="E7" s="346"/>
      <c r="F7" s="20"/>
    </row>
    <row r="8" spans="2:6" s="21" customFormat="1" ht="12" customHeight="1">
      <c r="B8" s="3"/>
      <c r="C8" s="34"/>
      <c r="D8" s="34"/>
      <c r="E8" s="20"/>
      <c r="F8" s="20"/>
    </row>
    <row r="9" spans="2:6" s="63" customFormat="1" ht="24.75" customHeight="1">
      <c r="B9" s="366" t="s">
        <v>25</v>
      </c>
      <c r="C9" s="370"/>
      <c r="D9" s="370"/>
      <c r="E9" s="369"/>
      <c r="F9" s="62"/>
    </row>
    <row r="10" spans="2:6" s="21" customFormat="1" ht="24.75" customHeight="1">
      <c r="B10" s="106" t="s">
        <v>37</v>
      </c>
      <c r="C10" s="334" t="str">
        <f>IF('ANXE-1-DEPENSES PREVI'!$C$10=0,"Veuillez renseigner cette information à l'annexe 1",'ANXE-1-DEPENSES PREVI'!$C$10)</f>
        <v>Veuillez renseigner cette information à l'annexe 1</v>
      </c>
      <c r="D10" s="368"/>
      <c r="E10" s="369"/>
      <c r="F10" s="20"/>
    </row>
    <row r="11" spans="2:4" ht="15" customHeight="1" thickBot="1">
      <c r="B11" s="67"/>
      <c r="C11" s="67"/>
      <c r="D11" s="67"/>
    </row>
    <row r="12" spans="2:5" ht="19.5" customHeight="1" thickBot="1">
      <c r="B12" s="115" t="s">
        <v>66</v>
      </c>
      <c r="C12" s="116"/>
      <c r="D12" s="116"/>
      <c r="E12" s="117"/>
    </row>
    <row r="13" spans="1:4" ht="14.25" customHeight="1">
      <c r="A13" s="18"/>
      <c r="B13" s="114"/>
      <c r="C13" s="6"/>
      <c r="D13" s="23"/>
    </row>
    <row r="14" spans="2:8" s="5" customFormat="1" ht="21" customHeight="1">
      <c r="B14" s="118" t="s">
        <v>49</v>
      </c>
      <c r="C14" s="119">
        <f>ROUND('ANXE-1-DEPENSES PREVI'!F250,1)</f>
        <v>0</v>
      </c>
      <c r="E14" s="23"/>
      <c r="F14" s="23"/>
      <c r="G14" s="63"/>
      <c r="H14" s="63"/>
    </row>
    <row r="15" spans="2:8" s="5" customFormat="1" ht="24.75" customHeight="1">
      <c r="B15" s="124" t="s">
        <v>69</v>
      </c>
      <c r="G15" s="63"/>
      <c r="H15" s="63"/>
    </row>
    <row r="16" spans="2:8" s="5" customFormat="1" ht="14.25">
      <c r="B16" s="124"/>
      <c r="D16" s="12"/>
      <c r="E16" s="12"/>
      <c r="F16" s="12"/>
      <c r="G16" s="63"/>
      <c r="H16" s="63"/>
    </row>
    <row r="17" spans="3:8" s="5" customFormat="1" ht="33" customHeight="1">
      <c r="C17" s="371" t="s">
        <v>169</v>
      </c>
      <c r="D17" s="372"/>
      <c r="E17" s="372"/>
      <c r="F17" s="12"/>
      <c r="G17" s="63"/>
      <c r="H17" s="63"/>
    </row>
    <row r="18" spans="3:5" s="5" customFormat="1" ht="33" customHeight="1">
      <c r="C18" s="371" t="s">
        <v>168</v>
      </c>
      <c r="D18" s="372"/>
      <c r="E18" s="372"/>
    </row>
    <row r="19" spans="2:5" s="5" customFormat="1" ht="15.75">
      <c r="B19" s="189"/>
      <c r="C19" s="371" t="s">
        <v>170</v>
      </c>
      <c r="D19" s="372"/>
      <c r="E19" s="372"/>
    </row>
    <row r="20" spans="2:7" s="5" customFormat="1" ht="19.5" customHeight="1" hidden="1">
      <c r="B20" s="190">
        <v>1</v>
      </c>
      <c r="C20" s="191"/>
      <c r="D20" s="187"/>
      <c r="E20" s="188"/>
      <c r="F20" s="188"/>
      <c r="G20" s="187"/>
    </row>
    <row r="21" spans="2:7" s="5" customFormat="1" ht="17.25" customHeight="1" thickBot="1">
      <c r="B21" s="189"/>
      <c r="C21" s="192"/>
      <c r="D21" s="187"/>
      <c r="E21" s="188"/>
      <c r="F21" s="188"/>
      <c r="G21" s="187"/>
    </row>
    <row r="22" spans="2:4" s="5" customFormat="1" ht="21" customHeight="1" thickBot="1">
      <c r="B22" s="43" t="s">
        <v>28</v>
      </c>
      <c r="C22" s="193" t="str">
        <f>IF(B20=1,"60%",(IF(B20=2,"80%",(IF(B20=3,"100%")))))</f>
        <v>60%</v>
      </c>
      <c r="D22" s="120"/>
    </row>
    <row r="23" spans="2:6" s="5" customFormat="1" ht="12.75" customHeight="1">
      <c r="B23" s="131"/>
      <c r="C23" s="141"/>
      <c r="D23" s="142"/>
      <c r="E23" s="12"/>
      <c r="F23" s="12"/>
    </row>
    <row r="24" spans="2:6" s="5" customFormat="1" ht="21" customHeight="1">
      <c r="B24" s="118" t="s">
        <v>29</v>
      </c>
      <c r="C24" s="328">
        <v>0.5</v>
      </c>
      <c r="E24" s="12"/>
      <c r="F24" s="12"/>
    </row>
    <row r="25" spans="2:6" s="5" customFormat="1" ht="21" customHeight="1">
      <c r="B25" s="118" t="s">
        <v>67</v>
      </c>
      <c r="C25" s="328">
        <v>0.5</v>
      </c>
      <c r="D25" s="64"/>
      <c r="E25" s="13"/>
      <c r="F25" s="12"/>
    </row>
    <row r="26" spans="2:6" s="5" customFormat="1" ht="15">
      <c r="B26" s="121"/>
      <c r="C26" s="122"/>
      <c r="E26" s="12"/>
      <c r="F26" s="12"/>
    </row>
    <row r="27" spans="2:6" s="5" customFormat="1" ht="21" customHeight="1">
      <c r="B27" s="118" t="s">
        <v>38</v>
      </c>
      <c r="C27" s="123">
        <f>ROUND(C14*C22,1)</f>
        <v>0</v>
      </c>
      <c r="D27" s="163" t="str">
        <f>IF(C27&lt;5000,"attention, l'opération est soumise à un plancher d'éligibilité de 5000€ d'aides publiques","")</f>
        <v>attention, l'opération est soumise à un plancher d'éligibilité de 5000€ d'aides publiques</v>
      </c>
      <c r="F27" s="24"/>
    </row>
    <row r="28" spans="2:6" s="5" customFormat="1" ht="21" customHeight="1">
      <c r="B28" s="43" t="s">
        <v>115</v>
      </c>
      <c r="C28" s="253">
        <f>ROUND(C27*C24,1)</f>
        <v>0</v>
      </c>
      <c r="E28" s="12"/>
      <c r="F28" s="12"/>
    </row>
    <row r="29" spans="2:6" s="5" customFormat="1" ht="23.25" customHeight="1">
      <c r="B29" s="124" t="s">
        <v>70</v>
      </c>
      <c r="D29" s="12"/>
      <c r="E29" s="12"/>
      <c r="F29" s="12"/>
    </row>
    <row r="30" spans="2:6" s="5" customFormat="1" ht="36" customHeight="1">
      <c r="B30" s="144" t="s">
        <v>84</v>
      </c>
      <c r="C30" s="123">
        <f>ROUND(C27-C28-C48,1)</f>
        <v>0</v>
      </c>
      <c r="D30" s="163">
        <f>IF(C30&lt;0,"Ce montant ne peut pas être négatif. Les financement publics obtenus/demandés sont trop élevés.","")</f>
      </c>
      <c r="E30" s="12"/>
      <c r="F30" s="12"/>
    </row>
    <row r="31" spans="2:6" s="5" customFormat="1" ht="21" customHeight="1" thickBot="1">
      <c r="B31" s="143"/>
      <c r="C31" s="126"/>
      <c r="D31" s="12"/>
      <c r="E31" s="12"/>
      <c r="F31" s="12"/>
    </row>
    <row r="32" spans="2:4" s="5" customFormat="1" ht="21" customHeight="1" thickTop="1">
      <c r="B32" s="228" t="s">
        <v>113</v>
      </c>
      <c r="C32" s="254"/>
      <c r="D32" s="12"/>
    </row>
    <row r="33" spans="2:3" ht="20.25" customHeight="1" thickBot="1">
      <c r="B33" s="228" t="s">
        <v>114</v>
      </c>
      <c r="C33" s="255"/>
    </row>
    <row r="34" spans="2:5" ht="20.25" customHeight="1" hidden="1" thickTop="1">
      <c r="B34" s="160" t="s">
        <v>83</v>
      </c>
      <c r="C34" s="161">
        <f>ROUND(SUM(C33,C32),1)</f>
        <v>0</v>
      </c>
      <c r="D34" s="6"/>
      <c r="E34" s="125"/>
    </row>
    <row r="35" spans="2:4" s="162" customFormat="1" ht="19.5" customHeight="1" thickTop="1">
      <c r="B35" s="164"/>
      <c r="C35" s="164"/>
      <c r="D35" s="165">
        <f>IF((ROUND(C30,1))=C34,"","Le total doit être égal aux contreparties nationales sollicitées. L'écart entre les contreparties et les participations sollicitées est de "&amp;(ROUND(C30-C34,1)&amp;" €"))</f>
      </c>
    </row>
    <row r="36" spans="2:6" ht="15.75">
      <c r="B36" s="45" t="s">
        <v>165</v>
      </c>
      <c r="C36" s="45"/>
      <c r="D36" s="45"/>
      <c r="E36" s="45"/>
      <c r="F36" s="12"/>
    </row>
    <row r="37" spans="2:5" s="5" customFormat="1" ht="33.75">
      <c r="B37" s="44" t="s">
        <v>71</v>
      </c>
      <c r="C37" s="44" t="s">
        <v>43</v>
      </c>
      <c r="D37" s="44" t="s">
        <v>85</v>
      </c>
      <c r="E37" s="229" t="s">
        <v>116</v>
      </c>
    </row>
    <row r="38" spans="2:6" ht="25.5">
      <c r="B38" s="209"/>
      <c r="C38" s="210"/>
      <c r="D38" s="208"/>
      <c r="E38" s="221">
        <f aca="true" t="shared" si="0" ref="E38:E47">IF(C38=0,"",C38/($C$48+$C$34))</f>
      </c>
      <c r="F38" s="200" t="s">
        <v>73</v>
      </c>
    </row>
    <row r="39" spans="2:6" ht="28.5">
      <c r="B39" s="209"/>
      <c r="C39" s="210"/>
      <c r="D39" s="208"/>
      <c r="E39" s="221">
        <f t="shared" si="0"/>
      </c>
      <c r="F39" s="200" t="s">
        <v>73</v>
      </c>
    </row>
    <row r="40" spans="2:6" ht="28.5">
      <c r="B40" s="209"/>
      <c r="C40" s="210"/>
      <c r="D40" s="208"/>
      <c r="E40" s="221">
        <f t="shared" si="0"/>
      </c>
      <c r="F40" s="200" t="s">
        <v>73</v>
      </c>
    </row>
    <row r="41" spans="2:6" ht="28.5">
      <c r="B41" s="209"/>
      <c r="C41" s="210"/>
      <c r="D41" s="208"/>
      <c r="E41" s="221">
        <f t="shared" si="0"/>
      </c>
      <c r="F41" s="200" t="s">
        <v>73</v>
      </c>
    </row>
    <row r="42" spans="2:6" ht="28.5">
      <c r="B42" s="209"/>
      <c r="C42" s="210"/>
      <c r="D42" s="208"/>
      <c r="E42" s="221">
        <f t="shared" si="0"/>
      </c>
      <c r="F42" s="200" t="s">
        <v>73</v>
      </c>
    </row>
    <row r="43" spans="2:6" ht="28.5">
      <c r="B43" s="209"/>
      <c r="C43" s="210"/>
      <c r="D43" s="208"/>
      <c r="E43" s="221">
        <f t="shared" si="0"/>
      </c>
      <c r="F43" s="200" t="s">
        <v>73</v>
      </c>
    </row>
    <row r="44" spans="2:6" ht="28.5">
      <c r="B44" s="209"/>
      <c r="C44" s="210"/>
      <c r="D44" s="208"/>
      <c r="E44" s="221">
        <f t="shared" si="0"/>
      </c>
      <c r="F44" s="200" t="s">
        <v>73</v>
      </c>
    </row>
    <row r="45" spans="2:6" ht="28.5">
      <c r="B45" s="209"/>
      <c r="C45" s="210"/>
      <c r="D45" s="208"/>
      <c r="E45" s="221">
        <f t="shared" si="0"/>
      </c>
      <c r="F45" s="200" t="s">
        <v>73</v>
      </c>
    </row>
    <row r="46" spans="2:6" ht="28.5">
      <c r="B46" s="209"/>
      <c r="C46" s="210"/>
      <c r="D46" s="208"/>
      <c r="E46" s="221">
        <f t="shared" si="0"/>
      </c>
      <c r="F46" s="200" t="s">
        <v>73</v>
      </c>
    </row>
    <row r="47" spans="2:6" ht="28.5">
      <c r="B47" s="209"/>
      <c r="C47" s="210"/>
      <c r="D47" s="208"/>
      <c r="E47" s="221">
        <f t="shared" si="0"/>
      </c>
      <c r="F47" s="200" t="s">
        <v>73</v>
      </c>
    </row>
    <row r="48" spans="2:7" ht="20.25" customHeight="1">
      <c r="B48" s="6"/>
      <c r="C48" s="257">
        <f>SUM(C38:C47)</f>
        <v>0</v>
      </c>
      <c r="D48" s="230" t="s">
        <v>127</v>
      </c>
      <c r="E48" s="258">
        <f>IF(C32=0,"",(C32)/(C34+C48))</f>
      </c>
      <c r="F48" s="19"/>
      <c r="G48" s="222"/>
    </row>
    <row r="49" spans="2:7" ht="20.25" customHeight="1">
      <c r="B49" s="6"/>
      <c r="C49" s="105"/>
      <c r="D49" s="230" t="s">
        <v>128</v>
      </c>
      <c r="E49" s="258">
        <f>IF(C33=0,"",(C33)/(C34+C48))</f>
      </c>
      <c r="G49" s="222"/>
    </row>
    <row r="50" spans="2:7" ht="20.25" customHeight="1" thickBot="1">
      <c r="B50" s="6"/>
      <c r="C50" s="105"/>
      <c r="D50" s="230"/>
      <c r="G50" s="222"/>
    </row>
    <row r="51" spans="2:5" ht="21" customHeight="1" thickBot="1">
      <c r="B51" s="127" t="s">
        <v>68</v>
      </c>
      <c r="C51" s="128"/>
      <c r="D51" s="128"/>
      <c r="E51" s="129"/>
    </row>
    <row r="52" spans="2:5" ht="32.25" customHeight="1">
      <c r="B52" s="373" t="s">
        <v>110</v>
      </c>
      <c r="C52" s="375"/>
      <c r="D52" s="375"/>
      <c r="E52" s="375"/>
    </row>
    <row r="53" spans="2:6" s="5" customFormat="1" ht="12.75">
      <c r="B53" s="130"/>
      <c r="C53" s="12"/>
      <c r="D53" s="12"/>
      <c r="E53" s="6"/>
      <c r="F53" s="6"/>
    </row>
    <row r="54" spans="2:6" ht="16.5" customHeight="1">
      <c r="B54" s="45" t="s">
        <v>6</v>
      </c>
      <c r="C54" s="6"/>
      <c r="D54" s="19"/>
      <c r="E54" s="19"/>
      <c r="F54" s="19"/>
    </row>
    <row r="55" spans="2:6" ht="24.75" customHeight="1">
      <c r="B55" s="44" t="s">
        <v>45</v>
      </c>
      <c r="C55" s="256"/>
      <c r="D55" s="19"/>
      <c r="E55" s="19"/>
      <c r="F55" s="19"/>
    </row>
    <row r="56" spans="1:4" ht="24.75" customHeight="1">
      <c r="A56" s="19"/>
      <c r="B56" s="6"/>
      <c r="C56" s="105"/>
      <c r="D56" s="19"/>
    </row>
    <row r="57" spans="2:6" ht="15.75">
      <c r="B57" s="45" t="s">
        <v>126</v>
      </c>
      <c r="C57" s="45"/>
      <c r="D57" s="259"/>
      <c r="E57" s="12"/>
      <c r="F57" s="12"/>
    </row>
    <row r="58" spans="2:6" s="25" customFormat="1" ht="33.75" customHeight="1">
      <c r="B58" s="44" t="s">
        <v>1</v>
      </c>
      <c r="C58" s="44" t="s">
        <v>5</v>
      </c>
      <c r="D58" s="227"/>
      <c r="E58" s="227"/>
      <c r="F58" s="19"/>
    </row>
    <row r="59" spans="2:6" ht="25.5">
      <c r="B59" s="209"/>
      <c r="C59" s="159"/>
      <c r="D59" s="200" t="s">
        <v>73</v>
      </c>
      <c r="E59" s="227"/>
      <c r="F59" s="227"/>
    </row>
    <row r="60" spans="2:6" ht="25.5">
      <c r="B60" s="209"/>
      <c r="C60" s="159"/>
      <c r="D60" s="200" t="s">
        <v>73</v>
      </c>
      <c r="E60" s="19"/>
      <c r="F60" s="19"/>
    </row>
    <row r="61" spans="2:6" ht="25.5">
      <c r="B61" s="209"/>
      <c r="C61" s="159"/>
      <c r="D61" s="200" t="s">
        <v>73</v>
      </c>
      <c r="E61" s="227"/>
      <c r="F61" s="227"/>
    </row>
    <row r="62" spans="2:6" ht="25.5">
      <c r="B62" s="209"/>
      <c r="C62" s="159"/>
      <c r="D62" s="200" t="s">
        <v>73</v>
      </c>
      <c r="E62" s="19"/>
      <c r="F62" s="19"/>
    </row>
    <row r="63" spans="2:6" ht="25.5">
      <c r="B63" s="209"/>
      <c r="C63" s="159"/>
      <c r="D63" s="200" t="s">
        <v>73</v>
      </c>
      <c r="E63" s="19"/>
      <c r="F63" s="19"/>
    </row>
    <row r="64" spans="2:6" ht="25.5">
      <c r="B64" s="209"/>
      <c r="C64" s="159"/>
      <c r="D64" s="200" t="s">
        <v>73</v>
      </c>
      <c r="E64" s="19"/>
      <c r="F64" s="19"/>
    </row>
    <row r="65" spans="2:6" ht="25.5">
      <c r="B65" s="209"/>
      <c r="C65" s="159"/>
      <c r="D65" s="200" t="s">
        <v>73</v>
      </c>
      <c r="E65" s="227"/>
      <c r="F65" s="227"/>
    </row>
    <row r="66" spans="2:6" ht="25.5">
      <c r="B66" s="209"/>
      <c r="C66" s="159"/>
      <c r="D66" s="200" t="s">
        <v>73</v>
      </c>
      <c r="E66" s="19"/>
      <c r="F66" s="19"/>
    </row>
    <row r="67" spans="2:6" ht="25.5">
      <c r="B67" s="209"/>
      <c r="C67" s="159"/>
      <c r="D67" s="200" t="s">
        <v>73</v>
      </c>
      <c r="E67" s="19"/>
      <c r="F67" s="19"/>
    </row>
    <row r="68" spans="2:6" ht="25.5">
      <c r="B68" s="209"/>
      <c r="C68" s="159"/>
      <c r="D68" s="200" t="s">
        <v>73</v>
      </c>
      <c r="E68" s="19"/>
      <c r="F68" s="19"/>
    </row>
    <row r="69" spans="2:6" ht="24.75" customHeight="1">
      <c r="B69" s="223" t="s">
        <v>111</v>
      </c>
      <c r="C69" s="224">
        <f>SUM(C59:C68)</f>
        <v>0</v>
      </c>
      <c r="D69" s="19"/>
      <c r="E69" s="19"/>
      <c r="F69" s="19"/>
    </row>
    <row r="70" spans="2:6" ht="24.75" customHeight="1">
      <c r="B70" s="225" t="s">
        <v>112</v>
      </c>
      <c r="C70" s="226">
        <f>IF(C84&gt;C83,C69,C84-C55)</f>
        <v>0</v>
      </c>
      <c r="D70" s="19"/>
      <c r="E70" s="19"/>
      <c r="F70" s="19"/>
    </row>
    <row r="71" spans="2:6" ht="15.75">
      <c r="B71" s="251"/>
      <c r="C71" s="252"/>
      <c r="D71" s="19"/>
      <c r="E71" s="19"/>
      <c r="F71" s="19"/>
    </row>
    <row r="72" spans="2:4" ht="16.5" thickBot="1">
      <c r="B72" s="231"/>
      <c r="C72" s="232">
        <f>IF(C84&gt;C83,"Attention : le total des financements privés est insuffisant de "&amp;C84-C83&amp;" €","")</f>
      </c>
      <c r="D72" s="233"/>
    </row>
    <row r="73" spans="2:5" ht="25.5" customHeight="1">
      <c r="B73" s="234" t="s">
        <v>117</v>
      </c>
      <c r="C73" s="235"/>
      <c r="D73" s="235"/>
      <c r="E73" s="235"/>
    </row>
    <row r="74" spans="2:4" ht="16.5" customHeight="1" thickBot="1">
      <c r="B74" s="45"/>
      <c r="C74" s="6"/>
      <c r="D74" s="6"/>
    </row>
    <row r="75" spans="2:4" ht="24.75" customHeight="1">
      <c r="B75" s="236" t="s">
        <v>118</v>
      </c>
      <c r="C75" s="237">
        <f>ROUND(C55+C70,1)</f>
        <v>0</v>
      </c>
      <c r="D75" s="6"/>
    </row>
    <row r="76" spans="2:4" ht="18" customHeight="1">
      <c r="B76" s="238" t="s">
        <v>119</v>
      </c>
      <c r="C76" s="239">
        <f>C55</f>
        <v>0</v>
      </c>
      <c r="D76" s="6"/>
    </row>
    <row r="77" spans="2:4" ht="18" customHeight="1">
      <c r="B77" s="240" t="s">
        <v>120</v>
      </c>
      <c r="C77" s="239">
        <f>C70</f>
        <v>0</v>
      </c>
      <c r="D77" s="6"/>
    </row>
    <row r="78" spans="2:4" ht="24.75" customHeight="1">
      <c r="B78" s="241" t="s">
        <v>30</v>
      </c>
      <c r="C78" s="242">
        <f>SUM(C28+C34+C48)</f>
        <v>0</v>
      </c>
      <c r="D78" s="6"/>
    </row>
    <row r="79" spans="2:4" ht="18" customHeight="1">
      <c r="B79" s="238" t="s">
        <v>121</v>
      </c>
      <c r="C79" s="239">
        <f>C32</f>
        <v>0</v>
      </c>
      <c r="D79" s="6"/>
    </row>
    <row r="80" spans="2:4" ht="18" customHeight="1">
      <c r="B80" s="243" t="s">
        <v>122</v>
      </c>
      <c r="C80" s="239">
        <f>C33</f>
        <v>0</v>
      </c>
      <c r="D80" s="6"/>
    </row>
    <row r="81" spans="1:4" ht="18" customHeight="1">
      <c r="A81" s="6" t="s">
        <v>7</v>
      </c>
      <c r="B81" s="243" t="s">
        <v>123</v>
      </c>
      <c r="C81" s="239">
        <f>C48</f>
        <v>0</v>
      </c>
      <c r="D81" s="6"/>
    </row>
    <row r="82" spans="2:4" ht="18" customHeight="1">
      <c r="B82" s="244" t="s">
        <v>124</v>
      </c>
      <c r="C82" s="239">
        <f>C28</f>
        <v>0</v>
      </c>
      <c r="D82" s="6"/>
    </row>
    <row r="83" spans="2:3" ht="24.75" customHeight="1" hidden="1">
      <c r="B83" s="245" t="s">
        <v>63</v>
      </c>
      <c r="C83" s="246">
        <f>ROUND(C55+C69,1)</f>
        <v>0</v>
      </c>
    </row>
    <row r="84" spans="2:6" s="5" customFormat="1" ht="24.75" customHeight="1" hidden="1">
      <c r="B84" s="247" t="s">
        <v>64</v>
      </c>
      <c r="C84" s="248">
        <f>ROUND(C14-C27,1)</f>
        <v>0</v>
      </c>
      <c r="E84" s="12"/>
      <c r="F84" s="12"/>
    </row>
    <row r="85" spans="2:4" ht="24.75" customHeight="1" thickBot="1">
      <c r="B85" s="249" t="s">
        <v>31</v>
      </c>
      <c r="C85" s="250">
        <f>ROUND(SUM(C75,C78),1)</f>
        <v>0</v>
      </c>
      <c r="D85" s="6"/>
    </row>
    <row r="86" ht="25.5" customHeight="1" thickBot="1"/>
    <row r="87" spans="2:6" ht="30.75" customHeight="1">
      <c r="B87" s="373" t="s">
        <v>125</v>
      </c>
      <c r="C87" s="374"/>
      <c r="D87" s="374"/>
      <c r="E87" s="374"/>
      <c r="F87" s="5"/>
    </row>
    <row r="88" spans="5:6" ht="12.75">
      <c r="E88" s="5"/>
      <c r="F88" s="5"/>
    </row>
    <row r="95" ht="18.75" customHeight="1"/>
    <row r="106" spans="2:4" ht="9.75" customHeight="1">
      <c r="B106" s="6"/>
      <c r="C106" s="6"/>
      <c r="D106" s="6"/>
    </row>
    <row r="116" spans="2:4" ht="15" customHeight="1">
      <c r="B116" s="6"/>
      <c r="C116" s="6"/>
      <c r="D116" s="6"/>
    </row>
    <row r="117" spans="2:4" ht="24.75" customHeight="1">
      <c r="B117" s="6"/>
      <c r="C117" s="6"/>
      <c r="D117" s="6"/>
    </row>
    <row r="126" spans="2:4" ht="15.75" customHeight="1">
      <c r="B126" s="6"/>
      <c r="C126" s="6"/>
      <c r="D126" s="6"/>
    </row>
    <row r="127" spans="2:4" ht="30.75" customHeight="1">
      <c r="B127" s="6"/>
      <c r="C127" s="6"/>
      <c r="D127" s="6"/>
    </row>
    <row r="135" spans="2:4" ht="29.25" customHeight="1">
      <c r="B135" s="6"/>
      <c r="C135" s="6"/>
      <c r="D135" s="6"/>
    </row>
  </sheetData>
  <sheetProtection password="C47B" sheet="1"/>
  <mergeCells count="10">
    <mergeCell ref="C17:E17"/>
    <mergeCell ref="C18:E18"/>
    <mergeCell ref="C19:E19"/>
    <mergeCell ref="B87:E87"/>
    <mergeCell ref="B52:E52"/>
    <mergeCell ref="B3:E3"/>
    <mergeCell ref="B6:E6"/>
    <mergeCell ref="C7:E7"/>
    <mergeCell ref="C10:E10"/>
    <mergeCell ref="B9:E9"/>
  </mergeCells>
  <conditionalFormatting sqref="C75">
    <cfRule type="cellIs" priority="1" dxfId="3" operator="equal" stopIfTrue="1">
      <formula>C84</formula>
    </cfRule>
  </conditionalFormatting>
  <conditionalFormatting sqref="C85">
    <cfRule type="cellIs" priority="2" dxfId="3" operator="equal" stopIfTrue="1">
      <formula>$C$14</formula>
    </cfRule>
  </conditionalFormatting>
  <conditionalFormatting sqref="C32:C33">
    <cfRule type="expression" priority="5" dxfId="11" stopIfTrue="1">
      <formula>$C$34=$C$30</formula>
    </cfRule>
  </conditionalFormatting>
  <conditionalFormatting sqref="C83">
    <cfRule type="cellIs" priority="4" dxfId="3" operator="equal" stopIfTrue="1">
      <formula>$C$84</formula>
    </cfRule>
  </conditionalFormatting>
  <conditionalFormatting sqref="C27">
    <cfRule type="cellIs" priority="5" dxfId="12" operator="lessThan" stopIfTrue="1">
      <formula>5000</formula>
    </cfRule>
  </conditionalFormatting>
  <dataValidations count="4">
    <dataValidation type="decimal" allowBlank="1" showInputMessage="1" showErrorMessage="1" sqref="C59:C68">
      <formula1>0</formula1>
      <formula2>10000000</formula2>
    </dataValidation>
    <dataValidation type="decimal" operator="greaterThan" allowBlank="1" showInputMessage="1" showErrorMessage="1" sqref="C38:C47">
      <formula1>0</formula1>
    </dataValidation>
    <dataValidation operator="greaterThan" allowBlank="1" showInputMessage="1" showErrorMessage="1" sqref="D38:D47"/>
    <dataValidation allowBlank="1" showInputMessage="1" showErrorMessage="1" error="Ce montant est calculé à partir des données saisie dans l'annexe 1" sqref="C14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9" r:id="rId2"/>
  <headerFooter alignWithMargins="0">
    <oddFooter>&amp;L&amp;"Calibri,Italique"&amp;8Annexes techniques - Mesure 56.1.e&amp;R&amp;"Calibri,Italique"&amp;8V1.2 août 2017</oddFooter>
  </headerFooter>
  <rowBreaks count="1" manualBreakCount="1">
    <brk id="50" min="1" max="4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tabColor indexed="50"/>
    <pageSetUpPr fitToPage="1"/>
  </sheetPr>
  <dimension ref="A1:L50"/>
  <sheetViews>
    <sheetView showGridLines="0" view="pageBreakPreview" zoomScaleSheetLayoutView="100" zoomScalePageLayoutView="10" workbookViewId="0" topLeftCell="A1">
      <selection activeCell="B5" sqref="B5"/>
    </sheetView>
  </sheetViews>
  <sheetFormatPr defaultColWidth="11.421875" defaultRowHeight="15"/>
  <cols>
    <col min="1" max="1" width="4.7109375" style="0" customWidth="1"/>
    <col min="2" max="2" width="42.7109375" style="0" customWidth="1"/>
    <col min="3" max="3" width="30.140625" style="0" customWidth="1"/>
    <col min="4" max="4" width="23.8515625" style="0" customWidth="1"/>
    <col min="5" max="7" width="20.7109375" style="0" customWidth="1"/>
    <col min="8" max="8" width="23.7109375" style="0" customWidth="1"/>
    <col min="9" max="9" width="31.8515625" style="0" customWidth="1"/>
    <col min="10" max="10" width="25.7109375" style="0" customWidth="1"/>
  </cols>
  <sheetData>
    <row r="1" spans="2:7" ht="30">
      <c r="B1" s="39" t="s">
        <v>39</v>
      </c>
      <c r="C1" s="39"/>
      <c r="D1" s="40"/>
      <c r="E1" s="6"/>
      <c r="F1" s="6"/>
      <c r="G1" s="6"/>
    </row>
    <row r="2" spans="2:7" ht="18">
      <c r="B2" s="41" t="s">
        <v>42</v>
      </c>
      <c r="C2" s="40"/>
      <c r="D2" s="41"/>
      <c r="E2" s="6"/>
      <c r="F2" s="6"/>
      <c r="G2" s="6"/>
    </row>
    <row r="3" spans="2:7" s="6" customFormat="1" ht="18">
      <c r="B3" s="108" t="str">
        <f>'ANXE-1-DEPENSES PREVI'!B3</f>
        <v>Mesure n°56a - Santé et bien-être des animaux (contrôle et éradication des maladies)</v>
      </c>
      <c r="C3" s="40"/>
      <c r="D3" s="40"/>
      <c r="E3" s="40"/>
      <c r="F3" s="40"/>
      <c r="G3" s="8"/>
    </row>
    <row r="4" spans="1:9" ht="15">
      <c r="A4" s="2"/>
      <c r="B4" s="289" t="str">
        <f>'ANXE-1-DEPENSES PREVI'!B4</f>
        <v>version 1.2 - août 2017</v>
      </c>
      <c r="C4" s="40"/>
      <c r="D4" s="6"/>
      <c r="E4" s="6"/>
      <c r="I4" s="17"/>
    </row>
    <row r="5" spans="2:12" s="16" customFormat="1" ht="39" customHeight="1">
      <c r="B5" s="150" t="s">
        <v>44</v>
      </c>
      <c r="C5" s="30"/>
      <c r="D5" s="28"/>
      <c r="E5" s="20"/>
      <c r="F5" s="20"/>
      <c r="G5" s="21"/>
      <c r="H5" s="15"/>
      <c r="I5" s="15"/>
      <c r="J5" s="15"/>
      <c r="K5" s="15"/>
      <c r="L5" s="15"/>
    </row>
    <row r="6" spans="2:12" s="16" customFormat="1" ht="30" customHeight="1">
      <c r="B6" s="329" t="s">
        <v>166</v>
      </c>
      <c r="C6" s="30"/>
      <c r="D6" s="28"/>
      <c r="E6" s="20"/>
      <c r="F6" s="20"/>
      <c r="G6" s="21"/>
      <c r="H6" s="15"/>
      <c r="I6" s="15"/>
      <c r="J6" s="15"/>
      <c r="K6" s="15"/>
      <c r="L6" s="15"/>
    </row>
    <row r="7" spans="2:12" s="16" customFormat="1" ht="24.75" customHeight="1">
      <c r="B7" s="380" t="s">
        <v>65</v>
      </c>
      <c r="C7" s="381"/>
      <c r="D7" s="381"/>
      <c r="E7" s="382"/>
      <c r="F7" s="20"/>
      <c r="G7" s="21"/>
      <c r="H7" s="15"/>
      <c r="I7" s="15"/>
      <c r="J7" s="15"/>
      <c r="K7" s="15"/>
      <c r="L7" s="15"/>
    </row>
    <row r="8" spans="2:12" s="16" customFormat="1" ht="39" customHeight="1">
      <c r="B8" s="109" t="s">
        <v>41</v>
      </c>
      <c r="C8" s="367" t="str">
        <f>IF('ANXE-1-DEPENSES PREVI'!$C$6=0,"Veuillez renseigner cette information à l'annexe 1",'ANXE-1-DEPENSES PREVI'!$C$6)</f>
        <v>Veuillez renseigner cette information à l'annexe 1</v>
      </c>
      <c r="D8" s="386"/>
      <c r="E8" s="387"/>
      <c r="F8" s="20"/>
      <c r="G8" s="21"/>
      <c r="H8" s="15"/>
      <c r="I8" s="15"/>
      <c r="J8" s="15"/>
      <c r="K8" s="15"/>
      <c r="L8" s="15"/>
    </row>
    <row r="9" spans="2:12" s="16" customFormat="1" ht="12" customHeight="1">
      <c r="B9" s="3"/>
      <c r="C9" s="34"/>
      <c r="D9" s="34"/>
      <c r="E9" s="20"/>
      <c r="F9" s="20"/>
      <c r="G9" s="21"/>
      <c r="H9" s="15"/>
      <c r="I9" s="15"/>
      <c r="J9" s="15"/>
      <c r="K9" s="15"/>
      <c r="L9" s="15"/>
    </row>
    <row r="10" spans="2:12" s="27" customFormat="1" ht="24.75" customHeight="1">
      <c r="B10" s="380" t="s">
        <v>25</v>
      </c>
      <c r="C10" s="381"/>
      <c r="D10" s="381"/>
      <c r="E10" s="382"/>
      <c r="F10" s="62"/>
      <c r="G10" s="63"/>
      <c r="H10" s="26"/>
      <c r="I10" s="26"/>
      <c r="J10" s="26"/>
      <c r="K10" s="26"/>
      <c r="L10" s="26"/>
    </row>
    <row r="11" spans="2:12" s="16" customFormat="1" ht="24.75" customHeight="1">
      <c r="B11" s="109" t="s">
        <v>37</v>
      </c>
      <c r="C11" s="367" t="str">
        <f>IF('ANXE-1-DEPENSES PREVI'!$C$10=0,"Veuillez renseigner cette information à l'annexe 1",'ANXE-1-DEPENSES PREVI'!$C$10)</f>
        <v>Veuillez renseigner cette information à l'annexe 1</v>
      </c>
      <c r="D11" s="386"/>
      <c r="E11" s="387"/>
      <c r="F11" s="20"/>
      <c r="G11" s="21"/>
      <c r="H11" s="15"/>
      <c r="I11" s="15"/>
      <c r="J11" s="15"/>
      <c r="K11" s="15"/>
      <c r="L11" s="15"/>
    </row>
    <row r="12" spans="2:12" s="16" customFormat="1" ht="15.75" thickBot="1">
      <c r="B12" s="22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2:10" ht="33" customHeight="1">
      <c r="B13" s="388" t="s">
        <v>78</v>
      </c>
      <c r="C13" s="376" t="s">
        <v>79</v>
      </c>
      <c r="D13" s="376" t="s">
        <v>80</v>
      </c>
      <c r="E13" s="383" t="s">
        <v>81</v>
      </c>
      <c r="F13" s="384"/>
      <c r="G13" s="385"/>
      <c r="H13" s="376" t="s">
        <v>9</v>
      </c>
      <c r="I13" s="378" t="s">
        <v>82</v>
      </c>
      <c r="J13" s="66"/>
    </row>
    <row r="14" spans="2:10" ht="23.25" customHeight="1">
      <c r="B14" s="389"/>
      <c r="C14" s="390"/>
      <c r="D14" s="377"/>
      <c r="E14" s="60" t="s">
        <v>2</v>
      </c>
      <c r="F14" s="153" t="s">
        <v>3</v>
      </c>
      <c r="G14" s="59" t="s">
        <v>4</v>
      </c>
      <c r="H14" s="377"/>
      <c r="I14" s="379"/>
      <c r="J14" s="66"/>
    </row>
    <row r="15" spans="2:9" ht="24.75" customHeight="1">
      <c r="B15" s="213"/>
      <c r="C15" s="214"/>
      <c r="D15" s="215"/>
      <c r="E15" s="159"/>
      <c r="F15" s="159"/>
      <c r="G15" s="159"/>
      <c r="H15" s="98">
        <f>SUM(E15:G15)</f>
        <v>0</v>
      </c>
      <c r="I15" s="211"/>
    </row>
    <row r="16" spans="2:9" ht="24.75" customHeight="1">
      <c r="B16" s="213"/>
      <c r="C16" s="214"/>
      <c r="D16" s="215"/>
      <c r="E16" s="159"/>
      <c r="F16" s="159"/>
      <c r="G16" s="159"/>
      <c r="H16" s="98">
        <f>SUM(E16:G16)</f>
        <v>0</v>
      </c>
      <c r="I16" s="211"/>
    </row>
    <row r="17" spans="2:9" ht="24.75" customHeight="1">
      <c r="B17" s="213"/>
      <c r="C17" s="214"/>
      <c r="D17" s="215"/>
      <c r="E17" s="159"/>
      <c r="F17" s="159"/>
      <c r="G17" s="159"/>
      <c r="H17" s="98">
        <f>SUM(E17:G17)</f>
        <v>0</v>
      </c>
      <c r="I17" s="211"/>
    </row>
    <row r="18" spans="2:9" ht="24.75" customHeight="1">
      <c r="B18" s="213"/>
      <c r="C18" s="214"/>
      <c r="D18" s="215"/>
      <c r="E18" s="159"/>
      <c r="F18" s="159"/>
      <c r="G18" s="159"/>
      <c r="H18" s="98">
        <f>SUM(E18:G18)</f>
        <v>0</v>
      </c>
      <c r="I18" s="211"/>
    </row>
    <row r="19" spans="2:9" ht="24.75" customHeight="1">
      <c r="B19" s="213"/>
      <c r="C19" s="214"/>
      <c r="D19" s="215"/>
      <c r="E19" s="159"/>
      <c r="F19" s="159"/>
      <c r="G19" s="159"/>
      <c r="H19" s="98">
        <f>SUM(E19:G19)</f>
        <v>0</v>
      </c>
      <c r="I19" s="211"/>
    </row>
    <row r="20" spans="2:9" ht="24.75" customHeight="1">
      <c r="B20" s="213"/>
      <c r="C20" s="214"/>
      <c r="D20" s="215"/>
      <c r="E20" s="159"/>
      <c r="F20" s="159"/>
      <c r="G20" s="159"/>
      <c r="H20" s="98">
        <f aca="true" t="shared" si="0" ref="H20:H44">SUM(E20:G20)</f>
        <v>0</v>
      </c>
      <c r="I20" s="211"/>
    </row>
    <row r="21" spans="2:9" ht="24.75" customHeight="1">
      <c r="B21" s="213"/>
      <c r="C21" s="214"/>
      <c r="D21" s="215"/>
      <c r="E21" s="159"/>
      <c r="F21" s="159"/>
      <c r="G21" s="159"/>
      <c r="H21" s="98">
        <f t="shared" si="0"/>
        <v>0</v>
      </c>
      <c r="I21" s="211"/>
    </row>
    <row r="22" spans="2:9" ht="24.75" customHeight="1">
      <c r="B22" s="213"/>
      <c r="C22" s="214"/>
      <c r="D22" s="215"/>
      <c r="E22" s="159"/>
      <c r="F22" s="159"/>
      <c r="G22" s="159"/>
      <c r="H22" s="98">
        <f t="shared" si="0"/>
        <v>0</v>
      </c>
      <c r="I22" s="211"/>
    </row>
    <row r="23" spans="2:9" ht="24.75" customHeight="1">
      <c r="B23" s="213"/>
      <c r="C23" s="214"/>
      <c r="D23" s="215"/>
      <c r="E23" s="159"/>
      <c r="F23" s="159"/>
      <c r="G23" s="159"/>
      <c r="H23" s="98">
        <f>SUM(E23:G23)</f>
        <v>0</v>
      </c>
      <c r="I23" s="211"/>
    </row>
    <row r="24" spans="2:9" ht="24.75" customHeight="1">
      <c r="B24" s="213"/>
      <c r="C24" s="214"/>
      <c r="D24" s="215"/>
      <c r="E24" s="159"/>
      <c r="F24" s="159"/>
      <c r="G24" s="159"/>
      <c r="H24" s="98">
        <f t="shared" si="0"/>
        <v>0</v>
      </c>
      <c r="I24" s="211"/>
    </row>
    <row r="25" spans="2:9" ht="24.75" customHeight="1">
      <c r="B25" s="213"/>
      <c r="C25" s="214"/>
      <c r="D25" s="215"/>
      <c r="E25" s="159"/>
      <c r="F25" s="159"/>
      <c r="G25" s="159"/>
      <c r="H25" s="98">
        <f t="shared" si="0"/>
        <v>0</v>
      </c>
      <c r="I25" s="211"/>
    </row>
    <row r="26" spans="2:9" ht="24.75" customHeight="1">
      <c r="B26" s="213"/>
      <c r="C26" s="214"/>
      <c r="D26" s="215"/>
      <c r="E26" s="159"/>
      <c r="F26" s="159"/>
      <c r="G26" s="159"/>
      <c r="H26" s="98">
        <f t="shared" si="0"/>
        <v>0</v>
      </c>
      <c r="I26" s="211"/>
    </row>
    <row r="27" spans="2:9" ht="24.75" customHeight="1">
      <c r="B27" s="213"/>
      <c r="C27" s="214"/>
      <c r="D27" s="215"/>
      <c r="E27" s="159"/>
      <c r="F27" s="159"/>
      <c r="G27" s="159"/>
      <c r="H27" s="98">
        <f t="shared" si="0"/>
        <v>0</v>
      </c>
      <c r="I27" s="211"/>
    </row>
    <row r="28" spans="2:9" ht="24.75" customHeight="1">
      <c r="B28" s="213"/>
      <c r="C28" s="214"/>
      <c r="D28" s="215"/>
      <c r="E28" s="159"/>
      <c r="F28" s="159"/>
      <c r="G28" s="159"/>
      <c r="H28" s="98">
        <f t="shared" si="0"/>
        <v>0</v>
      </c>
      <c r="I28" s="211"/>
    </row>
    <row r="29" spans="2:9" ht="24.75" customHeight="1">
      <c r="B29" s="213"/>
      <c r="C29" s="214"/>
      <c r="D29" s="215"/>
      <c r="E29" s="159"/>
      <c r="F29" s="159"/>
      <c r="G29" s="159"/>
      <c r="H29" s="98">
        <f>SUM(E29:G29)</f>
        <v>0</v>
      </c>
      <c r="I29" s="211"/>
    </row>
    <row r="30" spans="2:9" ht="24.75" customHeight="1">
      <c r="B30" s="213"/>
      <c r="C30" s="214"/>
      <c r="D30" s="215"/>
      <c r="E30" s="159"/>
      <c r="F30" s="159"/>
      <c r="G30" s="159"/>
      <c r="H30" s="98">
        <f>SUM(E30:G30)</f>
        <v>0</v>
      </c>
      <c r="I30" s="211"/>
    </row>
    <row r="31" spans="2:9" ht="24.75" customHeight="1">
      <c r="B31" s="213"/>
      <c r="C31" s="214"/>
      <c r="D31" s="215"/>
      <c r="E31" s="159"/>
      <c r="F31" s="159"/>
      <c r="G31" s="159"/>
      <c r="H31" s="98">
        <f>SUM(E31:G31)</f>
        <v>0</v>
      </c>
      <c r="I31" s="211"/>
    </row>
    <row r="32" spans="2:9" ht="24.75" customHeight="1">
      <c r="B32" s="213"/>
      <c r="C32" s="214"/>
      <c r="D32" s="215"/>
      <c r="E32" s="159"/>
      <c r="F32" s="159"/>
      <c r="G32" s="159"/>
      <c r="H32" s="98">
        <f t="shared" si="0"/>
        <v>0</v>
      </c>
      <c r="I32" s="211"/>
    </row>
    <row r="33" spans="2:9" ht="24.75" customHeight="1">
      <c r="B33" s="213"/>
      <c r="C33" s="214"/>
      <c r="D33" s="215"/>
      <c r="E33" s="159"/>
      <c r="F33" s="159"/>
      <c r="G33" s="159"/>
      <c r="H33" s="98">
        <f t="shared" si="0"/>
        <v>0</v>
      </c>
      <c r="I33" s="211"/>
    </row>
    <row r="34" spans="2:9" ht="24.75" customHeight="1">
      <c r="B34" s="213"/>
      <c r="C34" s="214"/>
      <c r="D34" s="215"/>
      <c r="E34" s="159"/>
      <c r="F34" s="159"/>
      <c r="G34" s="159"/>
      <c r="H34" s="98">
        <f t="shared" si="0"/>
        <v>0</v>
      </c>
      <c r="I34" s="211"/>
    </row>
    <row r="35" spans="2:9" ht="24.75" customHeight="1">
      <c r="B35" s="213"/>
      <c r="C35" s="214"/>
      <c r="D35" s="215"/>
      <c r="E35" s="159"/>
      <c r="F35" s="159"/>
      <c r="G35" s="159"/>
      <c r="H35" s="98">
        <f t="shared" si="0"/>
        <v>0</v>
      </c>
      <c r="I35" s="211"/>
    </row>
    <row r="36" spans="2:9" ht="24.75" customHeight="1">
      <c r="B36" s="213"/>
      <c r="C36" s="214"/>
      <c r="D36" s="215"/>
      <c r="E36" s="159"/>
      <c r="F36" s="159"/>
      <c r="G36" s="159"/>
      <c r="H36" s="98">
        <f t="shared" si="0"/>
        <v>0</v>
      </c>
      <c r="I36" s="211"/>
    </row>
    <row r="37" spans="2:9" ht="24.75" customHeight="1">
      <c r="B37" s="213"/>
      <c r="C37" s="214"/>
      <c r="D37" s="215"/>
      <c r="E37" s="159"/>
      <c r="F37" s="159"/>
      <c r="G37" s="159"/>
      <c r="H37" s="98">
        <f t="shared" si="0"/>
        <v>0</v>
      </c>
      <c r="I37" s="211"/>
    </row>
    <row r="38" spans="2:9" ht="24.75" customHeight="1">
      <c r="B38" s="213"/>
      <c r="C38" s="214"/>
      <c r="D38" s="215"/>
      <c r="E38" s="159"/>
      <c r="F38" s="159"/>
      <c r="G38" s="159"/>
      <c r="H38" s="98">
        <f t="shared" si="0"/>
        <v>0</v>
      </c>
      <c r="I38" s="211"/>
    </row>
    <row r="39" spans="2:9" ht="24.75" customHeight="1">
      <c r="B39" s="213"/>
      <c r="C39" s="214"/>
      <c r="D39" s="215"/>
      <c r="E39" s="159"/>
      <c r="F39" s="159"/>
      <c r="G39" s="159"/>
      <c r="H39" s="98">
        <f t="shared" si="0"/>
        <v>0</v>
      </c>
      <c r="I39" s="211"/>
    </row>
    <row r="40" spans="2:9" ht="24.75" customHeight="1">
      <c r="B40" s="213"/>
      <c r="C40" s="214"/>
      <c r="D40" s="215"/>
      <c r="E40" s="159"/>
      <c r="F40" s="159"/>
      <c r="G40" s="159"/>
      <c r="H40" s="98">
        <f t="shared" si="0"/>
        <v>0</v>
      </c>
      <c r="I40" s="211"/>
    </row>
    <row r="41" spans="2:9" ht="24.75" customHeight="1">
      <c r="B41" s="213"/>
      <c r="C41" s="214"/>
      <c r="D41" s="215"/>
      <c r="E41" s="159"/>
      <c r="F41" s="159"/>
      <c r="G41" s="159"/>
      <c r="H41" s="98">
        <f t="shared" si="0"/>
        <v>0</v>
      </c>
      <c r="I41" s="211"/>
    </row>
    <row r="42" spans="2:9" ht="24.75" customHeight="1">
      <c r="B42" s="213"/>
      <c r="C42" s="214"/>
      <c r="D42" s="215"/>
      <c r="E42" s="159"/>
      <c r="F42" s="159"/>
      <c r="G42" s="159"/>
      <c r="H42" s="98">
        <f t="shared" si="0"/>
        <v>0</v>
      </c>
      <c r="I42" s="211"/>
    </row>
    <row r="43" spans="2:9" ht="24.75" customHeight="1">
      <c r="B43" s="213"/>
      <c r="C43" s="214"/>
      <c r="D43" s="215"/>
      <c r="E43" s="159"/>
      <c r="F43" s="159"/>
      <c r="G43" s="159"/>
      <c r="H43" s="98">
        <f t="shared" si="0"/>
        <v>0</v>
      </c>
      <c r="I43" s="211"/>
    </row>
    <row r="44" spans="2:9" ht="24.75" customHeight="1" thickBot="1">
      <c r="B44" s="216"/>
      <c r="C44" s="217"/>
      <c r="D44" s="218"/>
      <c r="E44" s="219"/>
      <c r="F44" s="219"/>
      <c r="G44" s="219"/>
      <c r="H44" s="103">
        <f t="shared" si="0"/>
        <v>0</v>
      </c>
      <c r="I44" s="212"/>
    </row>
    <row r="45" spans="8:9" ht="10.5" customHeight="1">
      <c r="H45" s="102"/>
      <c r="I45" s="102"/>
    </row>
    <row r="46" spans="2:9" ht="24" customHeight="1">
      <c r="B46" s="7"/>
      <c r="C46" s="14"/>
      <c r="G46" s="99" t="s">
        <v>61</v>
      </c>
      <c r="H46" s="100">
        <f>SUM(H15:H44)</f>
        <v>0</v>
      </c>
      <c r="I46" s="101">
        <f>SUM(I15:I44)</f>
        <v>0</v>
      </c>
    </row>
    <row r="50" ht="15">
      <c r="F50" s="65"/>
    </row>
    <row r="51" ht="15.75" customHeight="1"/>
    <row r="52" ht="21" customHeight="1"/>
    <row r="53" ht="17.25" customHeight="1"/>
    <row r="66" ht="24.75" customHeight="1"/>
    <row r="68" ht="14.25" customHeight="1"/>
    <row r="73" ht="16.5" customHeight="1"/>
    <row r="74" ht="16.5" customHeight="1"/>
    <row r="76" ht="17.25" customHeight="1"/>
    <row r="92" ht="18.75" customHeight="1"/>
    <row r="103" ht="9.75" customHeight="1"/>
    <row r="113" ht="15" customHeight="1"/>
    <row r="114" ht="24.75" customHeight="1"/>
    <row r="123" ht="15.75" customHeight="1"/>
    <row r="124" ht="30.75" customHeight="1"/>
    <row r="132" ht="29.25" customHeight="1"/>
  </sheetData>
  <sheetProtection password="C47B" sheet="1"/>
  <mergeCells count="10">
    <mergeCell ref="H13:H14"/>
    <mergeCell ref="I13:I14"/>
    <mergeCell ref="B7:E7"/>
    <mergeCell ref="E13:G13"/>
    <mergeCell ref="C11:E11"/>
    <mergeCell ref="C8:E8"/>
    <mergeCell ref="B10:E10"/>
    <mergeCell ref="B13:B14"/>
    <mergeCell ref="C13:C14"/>
    <mergeCell ref="D13:D14"/>
  </mergeCells>
  <dataValidations count="2">
    <dataValidation operator="greaterThanOrEqual" allowBlank="1" showInputMessage="1" showErrorMessage="1" sqref="B15:D44"/>
    <dataValidation type="decimal" operator="greaterThanOrEqual" allowBlank="1" showInputMessage="1" showErrorMessage="1" sqref="E15:G44 I15:I44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5" r:id="rId1"/>
  <headerFooter alignWithMargins="0">
    <oddFooter>&amp;L&amp;"Calibri,Italique"&amp;8Annexes techniques - Mesure 56.1.e&amp;R&amp;"Calibri,Italique"&amp;8V1.2 août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O24"/>
  <sheetViews>
    <sheetView showGridLines="0" view="pageBreakPreview" zoomScaleNormal="85" zoomScaleSheetLayoutView="100" zoomScalePageLayoutView="0" workbookViewId="0" topLeftCell="A1">
      <selection activeCell="B9" sqref="B9:F9"/>
    </sheetView>
  </sheetViews>
  <sheetFormatPr defaultColWidth="11.421875" defaultRowHeight="15"/>
  <cols>
    <col min="1" max="1" width="4.421875" style="0" customWidth="1"/>
    <col min="2" max="2" width="40.8515625" style="0" customWidth="1"/>
    <col min="3" max="3" width="14.8515625" style="0" customWidth="1"/>
    <col min="4" max="4" width="55.140625" style="0" customWidth="1"/>
    <col min="5" max="5" width="8.7109375" style="0" customWidth="1"/>
    <col min="6" max="6" width="12.421875" style="0" customWidth="1"/>
    <col min="7" max="7" width="30.7109375" style="0" customWidth="1"/>
    <col min="8" max="8" width="22.28125" style="0" bestFit="1" customWidth="1"/>
  </cols>
  <sheetData>
    <row r="1" spans="2:7" ht="30">
      <c r="B1" s="39" t="s">
        <v>39</v>
      </c>
      <c r="C1" s="39"/>
      <c r="D1" s="40"/>
      <c r="E1" s="6"/>
      <c r="F1" s="6"/>
      <c r="G1" s="6"/>
    </row>
    <row r="2" spans="2:7" ht="18">
      <c r="B2" s="8" t="s">
        <v>42</v>
      </c>
      <c r="C2" s="40"/>
      <c r="D2" s="8"/>
      <c r="E2" s="6"/>
      <c r="F2" s="6"/>
      <c r="G2" s="6"/>
    </row>
    <row r="3" spans="2:7" s="6" customFormat="1" ht="18">
      <c r="B3" s="108" t="str">
        <f>'ANXE-1-DEPENSES PREVI'!B3</f>
        <v>Mesure n°56a - Santé et bien-être des animaux (contrôle et éradication des maladies)</v>
      </c>
      <c r="C3" s="40"/>
      <c r="D3" s="40"/>
      <c r="E3" s="40"/>
      <c r="F3" s="40"/>
      <c r="G3" s="8"/>
    </row>
    <row r="4" spans="1:9" ht="15">
      <c r="A4" s="2"/>
      <c r="B4" s="289" t="str">
        <f>'ANXE-1-DEPENSES PREVI'!B4</f>
        <v>version 1.2 - août 2017</v>
      </c>
      <c r="C4" s="40"/>
      <c r="D4" s="6"/>
      <c r="E4" s="6"/>
      <c r="I4" s="17"/>
    </row>
    <row r="5" spans="2:8" s="8" customFormat="1" ht="45" customHeight="1">
      <c r="B5" s="42" t="s">
        <v>32</v>
      </c>
      <c r="C5" s="30"/>
      <c r="D5" s="67"/>
      <c r="E5" s="20"/>
      <c r="F5" s="20"/>
      <c r="G5" s="21"/>
      <c r="H5" s="15"/>
    </row>
    <row r="6" spans="2:8" s="8" customFormat="1" ht="24.75" customHeight="1">
      <c r="B6" s="392" t="s">
        <v>0</v>
      </c>
      <c r="C6" s="393"/>
      <c r="D6" s="393"/>
      <c r="E6" s="391"/>
      <c r="F6" s="387"/>
      <c r="G6" s="21"/>
      <c r="H6" s="15"/>
    </row>
    <row r="7" spans="2:8" s="8" customFormat="1" ht="45" customHeight="1">
      <c r="B7" s="111" t="s">
        <v>41</v>
      </c>
      <c r="C7" s="367" t="str">
        <f>IF('ANXE-1-DEPENSES PREVI'!$C$6=0,"Veuillez renseigner cette information à l'annexe 1",'ANXE-1-DEPENSES PREVI'!$C$6)</f>
        <v>Veuillez renseigner cette information à l'annexe 1</v>
      </c>
      <c r="D7" s="386"/>
      <c r="E7" s="391"/>
      <c r="F7" s="387"/>
      <c r="G7" s="21"/>
      <c r="H7" s="15"/>
    </row>
    <row r="8" spans="2:13" ht="12" customHeight="1">
      <c r="B8" s="3"/>
      <c r="C8" s="34"/>
      <c r="D8" s="34"/>
      <c r="E8" s="20"/>
      <c r="F8" s="20"/>
      <c r="G8" s="21"/>
      <c r="H8" s="15"/>
      <c r="I8" s="17"/>
      <c r="J8" s="17"/>
      <c r="K8" s="17"/>
      <c r="L8" s="17"/>
      <c r="M8" s="17"/>
    </row>
    <row r="9" spans="2:15" s="27" customFormat="1" ht="24.75" customHeight="1">
      <c r="B9" s="392" t="s">
        <v>25</v>
      </c>
      <c r="C9" s="393"/>
      <c r="D9" s="393"/>
      <c r="E9" s="391"/>
      <c r="F9" s="387"/>
      <c r="G9" s="63"/>
      <c r="H9" s="26"/>
      <c r="I9" s="9"/>
      <c r="J9" s="9"/>
      <c r="K9" s="9"/>
      <c r="L9" s="9"/>
      <c r="M9" s="9"/>
      <c r="N9" s="26"/>
      <c r="O9" s="26"/>
    </row>
    <row r="10" spans="2:15" s="16" customFormat="1" ht="24.75" customHeight="1">
      <c r="B10" s="111" t="s">
        <v>37</v>
      </c>
      <c r="C10" s="367" t="str">
        <f>IF('ANXE-1-DEPENSES PREVI'!$C$10=0,"Veuillez renseigner cette information à l'annexe 1",'ANXE-1-DEPENSES PREVI'!$C$10)</f>
        <v>Veuillez renseigner cette information à l'annexe 1</v>
      </c>
      <c r="D10" s="386"/>
      <c r="E10" s="391"/>
      <c r="F10" s="387"/>
      <c r="G10" s="21"/>
      <c r="H10" s="15"/>
      <c r="I10" s="4"/>
      <c r="J10" s="4"/>
      <c r="K10" s="4"/>
      <c r="L10" s="4"/>
      <c r="M10" s="4"/>
      <c r="N10" s="15"/>
      <c r="O10" s="15"/>
    </row>
    <row r="11" spans="7:13" ht="15">
      <c r="G11" s="17"/>
      <c r="H11" s="17"/>
      <c r="I11" s="17"/>
      <c r="J11" s="17"/>
      <c r="K11" s="17"/>
      <c r="L11" s="17"/>
      <c r="M11" s="17"/>
    </row>
    <row r="12" spans="2:13" ht="30" customHeight="1">
      <c r="B12" s="330" t="s">
        <v>171</v>
      </c>
      <c r="C12" s="331" t="s">
        <v>16</v>
      </c>
      <c r="D12" s="332" t="s">
        <v>173</v>
      </c>
      <c r="G12" s="17"/>
      <c r="H12" s="17"/>
      <c r="I12" s="17"/>
      <c r="J12" s="17"/>
      <c r="K12" s="17"/>
      <c r="L12" s="17"/>
      <c r="M12" s="17"/>
    </row>
    <row r="13" spans="2:13" ht="29.25">
      <c r="B13" s="338" t="s">
        <v>176</v>
      </c>
      <c r="C13" s="333" t="s">
        <v>175</v>
      </c>
      <c r="D13" s="335"/>
      <c r="G13" s="17"/>
      <c r="H13" s="17"/>
      <c r="I13" s="17"/>
      <c r="J13" s="17"/>
      <c r="K13" s="17"/>
      <c r="L13" s="17"/>
      <c r="M13" s="17"/>
    </row>
    <row r="14" spans="2:13" ht="29.25">
      <c r="B14" s="338" t="s">
        <v>177</v>
      </c>
      <c r="C14" s="336" t="s">
        <v>174</v>
      </c>
      <c r="D14" s="337"/>
      <c r="G14" s="17"/>
      <c r="H14" s="17"/>
      <c r="I14" s="17"/>
      <c r="J14" s="17"/>
      <c r="K14" s="17"/>
      <c r="L14" s="17"/>
      <c r="M14" s="17"/>
    </row>
    <row r="15" spans="2:13" ht="29.25">
      <c r="B15" s="338" t="s">
        <v>178</v>
      </c>
      <c r="C15" s="333" t="s">
        <v>175</v>
      </c>
      <c r="D15" s="335"/>
      <c r="G15" s="17"/>
      <c r="H15" s="17"/>
      <c r="I15" s="17"/>
      <c r="J15" s="17"/>
      <c r="K15" s="17"/>
      <c r="L15" s="17"/>
      <c r="M15" s="17"/>
    </row>
    <row r="16" spans="2:13" ht="43.5">
      <c r="B16" s="338" t="s">
        <v>179</v>
      </c>
      <c r="C16" s="333" t="s">
        <v>175</v>
      </c>
      <c r="D16" s="335"/>
      <c r="G16" s="17"/>
      <c r="H16" s="17"/>
      <c r="I16" s="17"/>
      <c r="J16" s="17"/>
      <c r="K16" s="17"/>
      <c r="L16" s="17"/>
      <c r="M16" s="17"/>
    </row>
    <row r="17" spans="2:13" ht="57.75">
      <c r="B17" s="339" t="s">
        <v>180</v>
      </c>
      <c r="C17" s="340" t="s">
        <v>175</v>
      </c>
      <c r="D17" s="341"/>
      <c r="G17" s="17"/>
      <c r="H17" s="17"/>
      <c r="I17" s="17"/>
      <c r="J17" s="17"/>
      <c r="K17" s="17"/>
      <c r="L17" s="17"/>
      <c r="M17" s="17"/>
    </row>
    <row r="18" spans="7:13" ht="15">
      <c r="G18" s="17"/>
      <c r="H18" s="17"/>
      <c r="I18" s="17"/>
      <c r="J18" s="17"/>
      <c r="K18" s="17"/>
      <c r="L18" s="17"/>
      <c r="M18" s="17"/>
    </row>
    <row r="19" spans="2:8" ht="47.25">
      <c r="B19" s="70" t="s">
        <v>33</v>
      </c>
      <c r="C19" s="71" t="s">
        <v>34</v>
      </c>
      <c r="D19" s="71" t="s">
        <v>35</v>
      </c>
      <c r="E19" s="71"/>
      <c r="F19" s="313" t="s">
        <v>36</v>
      </c>
      <c r="H19" s="166"/>
    </row>
    <row r="20" spans="2:8" ht="30" customHeight="1">
      <c r="B20" s="342" t="s">
        <v>103</v>
      </c>
      <c r="C20" s="344">
        <v>1</v>
      </c>
      <c r="D20" s="310" t="s">
        <v>149</v>
      </c>
      <c r="E20" s="311"/>
      <c r="F20" s="312">
        <v>100</v>
      </c>
      <c r="H20" s="166"/>
    </row>
    <row r="21" spans="2:6" ht="28.5">
      <c r="B21" s="343" t="s">
        <v>150</v>
      </c>
      <c r="C21" s="345">
        <v>2</v>
      </c>
      <c r="D21" s="294"/>
      <c r="E21" s="202"/>
      <c r="F21" s="203"/>
    </row>
    <row r="22" ht="15">
      <c r="C22" s="201"/>
    </row>
    <row r="23" ht="15">
      <c r="C23" s="201"/>
    </row>
    <row r="24" ht="16.5" customHeight="1">
      <c r="C24" s="201"/>
    </row>
    <row r="35" ht="18.75" customHeight="1"/>
    <row r="46" ht="9.75" customHeight="1"/>
    <row r="56" ht="15" customHeight="1"/>
    <row r="57" ht="24.75" customHeight="1"/>
    <row r="66" ht="15.75" customHeight="1"/>
    <row r="67" ht="30.75" customHeight="1"/>
    <row r="75" ht="29.25" customHeight="1"/>
  </sheetData>
  <sheetProtection password="C47B" sheet="1" objects="1" scenarios="1"/>
  <mergeCells count="4">
    <mergeCell ref="C7:F7"/>
    <mergeCell ref="B6:F6"/>
    <mergeCell ref="B9:F9"/>
    <mergeCell ref="C10:F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1" r:id="rId2"/>
  <headerFooter alignWithMargins="0">
    <oddFooter>&amp;L&amp;"Calibri,Italique"&amp;8Annexes techniques - Mesure 56.1.e&amp;R&amp;"Calibri,Italique"&amp;8V1.2 août 2017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J25"/>
  <sheetViews>
    <sheetView showGridLines="0" view="pageBreakPreview" zoomScaleSheetLayoutView="100" zoomScalePageLayoutView="0" workbookViewId="0" topLeftCell="A1">
      <selection activeCell="D11" sqref="D11"/>
    </sheetView>
  </sheetViews>
  <sheetFormatPr defaultColWidth="11.421875" defaultRowHeight="15"/>
  <cols>
    <col min="1" max="1" width="3.00390625" style="0" customWidth="1"/>
    <col min="2" max="2" width="71.421875" style="0" customWidth="1"/>
    <col min="3" max="3" width="22.00390625" style="0" customWidth="1"/>
    <col min="4" max="4" width="15.28125" style="0" customWidth="1"/>
    <col min="5" max="5" width="13.421875" style="0" customWidth="1"/>
    <col min="6" max="6" width="20.8515625" style="0" bestFit="1" customWidth="1"/>
    <col min="7" max="7" width="21.421875" style="0" customWidth="1"/>
    <col min="9" max="9" width="73.7109375" style="0" customWidth="1"/>
    <col min="10" max="10" width="91.140625" style="0" customWidth="1"/>
    <col min="11" max="11" width="76.57421875" style="0" customWidth="1"/>
  </cols>
  <sheetData>
    <row r="1" spans="2:5" ht="30">
      <c r="B1" s="39" t="s">
        <v>39</v>
      </c>
      <c r="C1" s="39"/>
      <c r="D1" s="40"/>
      <c r="E1" s="6"/>
    </row>
    <row r="2" spans="2:5" ht="18">
      <c r="B2" s="8" t="s">
        <v>42</v>
      </c>
      <c r="C2" s="40"/>
      <c r="D2" s="8"/>
      <c r="E2" s="6"/>
    </row>
    <row r="3" spans="2:7" s="6" customFormat="1" ht="18">
      <c r="B3" s="108" t="str">
        <f>'ANXE-1-DEPENSES PREVI'!B3</f>
        <v>Mesure n°56a - Santé et bien-être des animaux (contrôle et éradication des maladies)</v>
      </c>
      <c r="C3" s="40"/>
      <c r="D3" s="40"/>
      <c r="E3" s="40"/>
      <c r="F3" s="40"/>
      <c r="G3" s="8"/>
    </row>
    <row r="4" spans="1:9" ht="15">
      <c r="A4" s="2"/>
      <c r="B4" s="289" t="str">
        <f>'ANXE-1-DEPENSES PREVI'!B4</f>
        <v>version 1.2 - août 2017</v>
      </c>
      <c r="C4" s="40"/>
      <c r="D4" s="6"/>
      <c r="E4" s="6"/>
      <c r="I4" s="17"/>
    </row>
    <row r="5" spans="2:10" ht="45.75" customHeight="1">
      <c r="B5" s="42" t="s">
        <v>8</v>
      </c>
      <c r="C5" s="30"/>
      <c r="D5" s="67"/>
      <c r="E5" s="20"/>
      <c r="F5" s="15"/>
      <c r="G5" s="8"/>
      <c r="H5" s="8"/>
      <c r="I5" s="8"/>
      <c r="J5" s="8"/>
    </row>
    <row r="6" spans="2:10" ht="24.75" customHeight="1">
      <c r="B6" s="392" t="s">
        <v>0</v>
      </c>
      <c r="C6" s="393"/>
      <c r="D6" s="393"/>
      <c r="E6" s="391"/>
      <c r="F6" s="387"/>
      <c r="G6" s="8"/>
      <c r="H6" s="8"/>
      <c r="I6" s="8"/>
      <c r="J6" s="8"/>
    </row>
    <row r="7" spans="2:6" s="8" customFormat="1" ht="45.75" customHeight="1">
      <c r="B7" s="110" t="s">
        <v>41</v>
      </c>
      <c r="C7" s="367" t="str">
        <f>IF('ANXE-1-DEPENSES PREVI'!$C$6=0,"Veuillez renseigner cette information à l'annexe 1",'ANXE-1-DEPENSES PREVI'!$C$6)</f>
        <v>Veuillez renseigner cette information à l'annexe 1</v>
      </c>
      <c r="D7" s="386"/>
      <c r="E7" s="391"/>
      <c r="F7" s="387"/>
    </row>
    <row r="8" spans="2:10" ht="12" customHeight="1">
      <c r="B8" s="1"/>
      <c r="C8" s="34"/>
      <c r="D8" s="34"/>
      <c r="E8" s="20"/>
      <c r="F8" s="15"/>
      <c r="G8" s="17"/>
      <c r="H8" s="17"/>
      <c r="I8" s="17"/>
      <c r="J8" s="17"/>
    </row>
    <row r="9" spans="2:10" s="10" customFormat="1" ht="24.75" customHeight="1">
      <c r="B9" s="392" t="s">
        <v>25</v>
      </c>
      <c r="C9" s="393"/>
      <c r="D9" s="393"/>
      <c r="E9" s="391"/>
      <c r="F9" s="387"/>
      <c r="G9" s="9"/>
      <c r="H9" s="9"/>
      <c r="I9" s="9"/>
      <c r="J9" s="9"/>
    </row>
    <row r="10" spans="2:10" ht="24.75" customHeight="1">
      <c r="B10" s="110" t="s">
        <v>37</v>
      </c>
      <c r="C10" s="367" t="str">
        <f>IF('ANXE-1-DEPENSES PREVI'!$C$10=0,"Veuillez renseigner cette information à l'annexe 1",'ANXE-1-DEPENSES PREVI'!$C$10)</f>
        <v>Veuillez renseigner cette information à l'annexe 1</v>
      </c>
      <c r="D10" s="386"/>
      <c r="E10" s="391"/>
      <c r="F10" s="387"/>
      <c r="G10" s="4"/>
      <c r="H10" s="4"/>
      <c r="I10" s="4"/>
      <c r="J10" s="4"/>
    </row>
    <row r="11" spans="2:5" ht="15">
      <c r="B11" s="1"/>
      <c r="C11" s="1"/>
      <c r="D11" s="1"/>
      <c r="E11" s="1"/>
    </row>
    <row r="12" spans="2:5" ht="33" customHeight="1">
      <c r="B12" s="68" t="s">
        <v>46</v>
      </c>
      <c r="C12" s="69" t="s">
        <v>53</v>
      </c>
      <c r="D12" s="69" t="s">
        <v>47</v>
      </c>
      <c r="E12" s="151" t="s">
        <v>54</v>
      </c>
    </row>
    <row r="13" spans="2:5" ht="19.5" customHeight="1">
      <c r="B13" s="397" t="s">
        <v>156</v>
      </c>
      <c r="C13" s="398"/>
      <c r="D13" s="398"/>
      <c r="E13" s="399"/>
    </row>
    <row r="14" spans="2:5" ht="126.75" customHeight="1">
      <c r="B14" s="296" t="s">
        <v>157</v>
      </c>
      <c r="C14" s="72" t="s">
        <v>151</v>
      </c>
      <c r="D14" s="157"/>
      <c r="E14" s="319"/>
    </row>
    <row r="15" spans="2:5" ht="52.5" customHeight="1">
      <c r="B15" s="297" t="s">
        <v>160</v>
      </c>
      <c r="C15" s="307" t="s">
        <v>151</v>
      </c>
      <c r="D15" s="308"/>
      <c r="E15" s="320"/>
    </row>
    <row r="16" spans="2:5" ht="19.5" customHeight="1">
      <c r="B16" s="397" t="s">
        <v>161</v>
      </c>
      <c r="C16" s="398"/>
      <c r="D16" s="398"/>
      <c r="E16" s="399"/>
    </row>
    <row r="17" spans="2:5" ht="30" customHeight="1">
      <c r="B17" s="315" t="s">
        <v>153</v>
      </c>
      <c r="C17" s="316" t="s">
        <v>151</v>
      </c>
      <c r="D17" s="317"/>
      <c r="E17" s="158"/>
    </row>
    <row r="18" spans="2:5" ht="30" customHeight="1">
      <c r="B18" s="314" t="s">
        <v>162</v>
      </c>
      <c r="C18" s="307" t="s">
        <v>152</v>
      </c>
      <c r="D18" s="308"/>
      <c r="E18" s="298"/>
    </row>
    <row r="19" spans="2:5" ht="19.5" customHeight="1">
      <c r="B19" s="394" t="s">
        <v>163</v>
      </c>
      <c r="C19" s="395"/>
      <c r="D19" s="395"/>
      <c r="E19" s="396"/>
    </row>
    <row r="20" spans="2:5" ht="30" customHeight="1">
      <c r="B20" s="309" t="s">
        <v>158</v>
      </c>
      <c r="C20" s="307" t="s">
        <v>151</v>
      </c>
      <c r="D20" s="157"/>
      <c r="E20" s="318"/>
    </row>
    <row r="21" spans="2:5" ht="30" customHeight="1">
      <c r="B21" s="321" t="s">
        <v>162</v>
      </c>
      <c r="C21" s="322" t="s">
        <v>152</v>
      </c>
      <c r="D21" s="323"/>
      <c r="E21" s="324"/>
    </row>
    <row r="25" ht="175.5" customHeight="1">
      <c r="B25" s="306"/>
    </row>
    <row r="26" ht="21" customHeight="1"/>
    <row r="27" ht="17.25" customHeight="1"/>
    <row r="40" ht="24.75" customHeight="1"/>
    <row r="42" ht="14.25" customHeight="1"/>
    <row r="47" ht="16.5" customHeight="1"/>
    <row r="48" ht="16.5" customHeight="1"/>
    <row r="50" ht="17.25" customHeight="1"/>
    <row r="66" ht="18.75" customHeight="1"/>
    <row r="77" ht="9.75" customHeight="1"/>
    <row r="87" ht="15" customHeight="1"/>
    <row r="88" ht="24.75" customHeight="1"/>
    <row r="97" ht="15.75" customHeight="1"/>
    <row r="98" ht="30.75" customHeight="1"/>
    <row r="106" ht="29.25" customHeight="1"/>
  </sheetData>
  <sheetProtection password="C47B" sheet="1"/>
  <mergeCells count="7">
    <mergeCell ref="B19:E19"/>
    <mergeCell ref="B6:F6"/>
    <mergeCell ref="B16:E16"/>
    <mergeCell ref="B13:E13"/>
    <mergeCell ref="C7:F7"/>
    <mergeCell ref="C10:F10"/>
    <mergeCell ref="B9:F9"/>
  </mergeCells>
  <dataValidations count="1">
    <dataValidation type="list" allowBlank="1" showInputMessage="1" showErrorMessage="1" sqref="C14:C15 C17:C19 C21">
      <formula1>"copie, original"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2"/>
  <headerFooter alignWithMargins="0">
    <oddFooter>&amp;L&amp;"Calibri,Italique"&amp;8Annexes techniques - Mesure 56.1.e&amp;R&amp;"Calibri,Italique"&amp;8V1.2 août 2017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I18"/>
  <sheetViews>
    <sheetView showGridLines="0" view="pageBreakPreview" zoomScaleNormal="70" zoomScaleSheetLayoutView="100" zoomScalePageLayoutView="10" workbookViewId="0" topLeftCell="A1">
      <selection activeCell="D11" sqref="D11"/>
    </sheetView>
  </sheetViews>
  <sheetFormatPr defaultColWidth="11.421875" defaultRowHeight="15"/>
  <cols>
    <col min="1" max="1" width="3.28125" style="0" customWidth="1"/>
    <col min="2" max="2" width="40.421875" style="0" customWidth="1"/>
    <col min="3" max="3" width="54.421875" style="0" customWidth="1"/>
    <col min="4" max="4" width="42.00390625" style="0" customWidth="1"/>
    <col min="5" max="5" width="20.421875" style="0" bestFit="1" customWidth="1"/>
  </cols>
  <sheetData>
    <row r="1" spans="2:5" ht="30">
      <c r="B1" s="39" t="s">
        <v>39</v>
      </c>
      <c r="C1" s="39"/>
      <c r="D1" s="6"/>
      <c r="E1" s="6"/>
    </row>
    <row r="2" spans="2:5" ht="18">
      <c r="B2" s="41" t="s">
        <v>42</v>
      </c>
      <c r="C2" s="40"/>
      <c r="D2" s="6"/>
      <c r="E2" s="6"/>
    </row>
    <row r="3" spans="2:7" s="6" customFormat="1" ht="18">
      <c r="B3" s="108" t="str">
        <f>'ANXE-1-DEPENSES PREVI'!B3</f>
        <v>Mesure n°56a - Santé et bien-être des animaux (contrôle et éradication des maladies)</v>
      </c>
      <c r="C3" s="40"/>
      <c r="D3" s="40"/>
      <c r="E3" s="40"/>
      <c r="F3" s="40"/>
      <c r="G3" s="8"/>
    </row>
    <row r="4" spans="1:9" ht="15">
      <c r="A4" s="2"/>
      <c r="B4" s="289" t="str">
        <f>'ANXE-1-DEPENSES PREVI'!B4</f>
        <v>version 1.2 - août 2017</v>
      </c>
      <c r="C4" s="40"/>
      <c r="D4" s="6"/>
      <c r="E4" s="6"/>
      <c r="I4" s="17"/>
    </row>
    <row r="5" spans="2:8" ht="40.5" customHeight="1">
      <c r="B5" s="42" t="s">
        <v>62</v>
      </c>
      <c r="C5" s="30"/>
      <c r="D5" s="20"/>
      <c r="E5" s="20"/>
      <c r="F5" s="27"/>
      <c r="G5" s="27"/>
      <c r="H5" s="27"/>
    </row>
    <row r="6" spans="2:4" ht="24.75" customHeight="1">
      <c r="B6" s="408" t="s">
        <v>0</v>
      </c>
      <c r="C6" s="414"/>
      <c r="D6" s="360"/>
    </row>
    <row r="7" spans="2:4" ht="40.5" customHeight="1">
      <c r="B7" s="109" t="s">
        <v>41</v>
      </c>
      <c r="C7" s="367" t="str">
        <f>IF('ANXE-1-DEPENSES PREVI'!$C$6=0,"Veuillez renseigner cette information à l'annexe 1",'ANXE-1-DEPENSES PREVI'!$C$6)</f>
        <v>Veuillez renseigner cette information à l'annexe 1</v>
      </c>
      <c r="D7" s="413"/>
    </row>
    <row r="8" spans="2:3" ht="12" customHeight="1">
      <c r="B8" s="3"/>
      <c r="C8" s="34"/>
    </row>
    <row r="9" spans="2:5" s="10" customFormat="1" ht="24.75" customHeight="1">
      <c r="B9" s="408" t="s">
        <v>25</v>
      </c>
      <c r="C9" s="414"/>
      <c r="D9" s="360"/>
      <c r="E9" s="11"/>
    </row>
    <row r="10" spans="2:4" ht="24.75" customHeight="1">
      <c r="B10" s="109" t="s">
        <v>37</v>
      </c>
      <c r="C10" s="367" t="str">
        <f>IF('ANXE-1-DEPENSES PREVI'!$C$10=0,"Veuillez renseigner cette information à l'annexe 1",'ANXE-1-DEPENSES PREVI'!$C$10)</f>
        <v>Veuillez renseigner cette information à l'annexe 1</v>
      </c>
      <c r="D10" s="413"/>
    </row>
    <row r="11" spans="2:3" s="17" customFormat="1" ht="24.75" customHeight="1">
      <c r="B11" s="299"/>
      <c r="C11" s="300"/>
    </row>
    <row r="12" spans="2:5" ht="22.5" customHeight="1">
      <c r="B12" s="408" t="s">
        <v>60</v>
      </c>
      <c r="C12" s="409"/>
      <c r="D12" s="409"/>
      <c r="E12" s="360"/>
    </row>
    <row r="13" spans="2:5" ht="111" customHeight="1">
      <c r="B13" s="411" t="s">
        <v>50</v>
      </c>
      <c r="C13" s="403"/>
      <c r="D13" s="404"/>
      <c r="E13" s="405"/>
    </row>
    <row r="14" spans="2:5" ht="110.25" customHeight="1">
      <c r="B14" s="411"/>
      <c r="C14" s="403"/>
      <c r="D14" s="410"/>
      <c r="E14" s="405"/>
    </row>
    <row r="15" spans="2:5" ht="99.75" customHeight="1">
      <c r="B15" s="412"/>
      <c r="C15" s="406"/>
      <c r="D15" s="407"/>
      <c r="E15" s="402"/>
    </row>
    <row r="16" spans="1:4" ht="13.5" customHeight="1">
      <c r="A16" s="1"/>
      <c r="B16" s="301"/>
      <c r="C16" s="302"/>
      <c r="D16" s="303"/>
    </row>
    <row r="17" spans="2:5" ht="22.5" customHeight="1">
      <c r="B17" s="408" t="s">
        <v>52</v>
      </c>
      <c r="C17" s="409"/>
      <c r="D17" s="409"/>
      <c r="E17" s="360"/>
    </row>
    <row r="18" spans="2:5" ht="185.25" customHeight="1">
      <c r="B18" s="304" t="s">
        <v>51</v>
      </c>
      <c r="C18" s="400"/>
      <c r="D18" s="401"/>
      <c r="E18" s="402"/>
    </row>
    <row r="27" ht="24.75" customHeight="1"/>
    <row r="29" ht="14.25" customHeight="1"/>
    <row r="34" ht="16.5" customHeight="1"/>
    <row r="35" ht="16.5" customHeight="1"/>
    <row r="37" ht="17.25" customHeight="1"/>
    <row r="53" ht="18.75" customHeight="1"/>
    <row r="64" ht="9.75" customHeight="1"/>
    <row r="74" ht="15" customHeight="1"/>
    <row r="75" ht="24.75" customHeight="1"/>
    <row r="84" ht="15.75" customHeight="1"/>
    <row r="85" ht="30.75" customHeight="1"/>
    <row r="93" ht="29.25" customHeight="1"/>
  </sheetData>
  <sheetProtection password="C47B" sheet="1" objects="1" scenarios="1" formatRows="0"/>
  <mergeCells count="11">
    <mergeCell ref="C7:D7"/>
    <mergeCell ref="C10:D10"/>
    <mergeCell ref="B9:D9"/>
    <mergeCell ref="B6:D6"/>
    <mergeCell ref="C18:E18"/>
    <mergeCell ref="C13:E13"/>
    <mergeCell ref="C15:E15"/>
    <mergeCell ref="B12:E12"/>
    <mergeCell ref="B17:E17"/>
    <mergeCell ref="C14:E14"/>
    <mergeCell ref="B13:B1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3" r:id="rId1"/>
  <headerFooter alignWithMargins="0">
    <oddFooter>&amp;L&amp;"Calibri,Italique"&amp;8Annexes techniques - Mesure 56.1.e&amp;R&amp;"Calibri,Italique"&amp;8V1.2 août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DPMA/SDAEP/BPSCP</dc:creator>
  <cp:keywords/>
  <dc:description/>
  <cp:lastModifiedBy>DE PONTBRIAND</cp:lastModifiedBy>
  <cp:lastPrinted>2017-02-17T12:15:45Z</cp:lastPrinted>
  <dcterms:created xsi:type="dcterms:W3CDTF">2015-01-19T16:29:54Z</dcterms:created>
  <dcterms:modified xsi:type="dcterms:W3CDTF">2017-08-30T13:26:36Z</dcterms:modified>
  <cp:category/>
  <cp:version/>
  <cp:contentType/>
  <cp:contentStatus/>
</cp:coreProperties>
</file>