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4" activeTab="0"/>
  </bookViews>
  <sheets>
    <sheet name="NOTICE" sheetId="1" r:id="rId1"/>
    <sheet name="ANXE-1-DEPENSES PREVI" sheetId="2" r:id="rId2"/>
    <sheet name="ANXE-2-RESSOURCES PREVI" sheetId="3" r:id="rId3"/>
    <sheet name="ANXE-3-AIDES-PUBLIQUES" sheetId="4" r:id="rId4"/>
    <sheet name="ANXE-4-INDICATEURS" sheetId="5" r:id="rId5"/>
    <sheet name="ANXE-5-PIECES_COMPLEMENTAIR" sheetId="6" r:id="rId6"/>
    <sheet name="ANXE-6-INFO-ENTREP-GROUPE" sheetId="7" r:id="rId7"/>
    <sheet name="ANXE-7-DESCRIPTIF DE L'OP" sheetId="8" r:id="rId8"/>
    <sheet name="Contrôles" sheetId="9" state="hidden" r:id="rId9"/>
    <sheet name="Référentiels" sheetId="10" state="hidden" r:id="rId10"/>
  </sheets>
  <externalReferences>
    <externalReference r:id="rId13"/>
    <externalReference r:id="rId14"/>
  </externalReferences>
  <definedNames>
    <definedName name="_xlfn_IFERROR">#N/A</definedName>
    <definedName name="Code_Sites_Dossier" localSheetId="3">'ANXE-3-AIDES-PUBLIQUES'!#REF!</definedName>
    <definedName name="Code_Sites_Dossier" localSheetId="4">'[2]ANXE-5-PIECES_COMPLEMENTAIRES'!#REF!</definedName>
    <definedName name="Code_Sites_Dossier" localSheetId="5">'ANXE-5-PIECES_COMPLEMENTAIR'!#REF!</definedName>
    <definedName name="Code_Sites_Dossier">#REF!</definedName>
    <definedName name="Financeurs" localSheetId="3">'ANXE-3-AIDES-PUBLIQUES'!#REF!</definedName>
    <definedName name="Financeurs" localSheetId="4">'[2]ANXE-5-PIECES_COMPLEMENTAIRES'!#REF!</definedName>
    <definedName name="Financeurs" localSheetId="5">'ANXE-5-PIECES_COMPLEMENTAIR'!#REF!</definedName>
    <definedName name="Financeurs">#REF!</definedName>
    <definedName name="_xlnm.Print_Titles" localSheetId="4">'ANXE-4-INDICATEURS'!$6:$12</definedName>
    <definedName name="_xlnm.Print_Titles" localSheetId="5">'ANXE-5-PIECES_COMPLEMENTAIR'!$6:$12</definedName>
    <definedName name="_xlnm.Print_Titles" localSheetId="6">'ANXE-6-INFO-ENTREP-GROUPE'!$6:$12</definedName>
    <definedName name="_xlnm.Print_Titles" localSheetId="7">'ANXE-7-DESCRIPTIF DE L''OP'!$6:$12</definedName>
    <definedName name="_xlnm.Print_Titles" localSheetId="0">'NOTICE'!$5:$10</definedName>
    <definedName name="Liste1" localSheetId="3">'ANXE-3-AIDES-PUBLIQUES'!#REF!</definedName>
    <definedName name="Liste1" localSheetId="4">'[2]ANXE-5-PIECES_COMPLEMENTAIRES'!#REF!</definedName>
    <definedName name="Liste1" localSheetId="5">'ANXE-5-PIECES_COMPLEMENTAIR'!#REF!</definedName>
    <definedName name="Liste1">#REF!</definedName>
    <definedName name="Liste2" localSheetId="3">'ANXE-3-AIDES-PUBLIQUES'!#REF!</definedName>
    <definedName name="Liste2" localSheetId="4">'[2]ANXE-5-PIECES_COMPLEMENTAIRES'!#REF!</definedName>
    <definedName name="Liste2" localSheetId="5">'ANXE-5-PIECES_COMPLEMENTAIR'!#REF!</definedName>
    <definedName name="Liste2">#REF!</definedName>
    <definedName name="Missions" localSheetId="3">'ANXE-3-AIDES-PUBLIQUES'!#REF!</definedName>
    <definedName name="Missions" localSheetId="4">'[2]ANXE-5-PIECES_COMPLEMENTAIRES'!#REF!</definedName>
    <definedName name="Missions" localSheetId="5">'ANXE-5-PIECES_COMPLEMENTAIR'!#REF!</definedName>
    <definedName name="Missions">#REF!</definedName>
    <definedName name="Modalité" localSheetId="3">'ANXE-3-AIDES-PUBLIQUES'!#REF!</definedName>
    <definedName name="Modalité" localSheetId="4">'[2]ANXE-5-PIECES_COMPLEMENTAIRES'!#REF!</definedName>
    <definedName name="Modalité" localSheetId="5">'ANXE-5-PIECES_COMPLEMENTAIR'!#REF!</definedName>
    <definedName name="Modalité">#REF!</definedName>
    <definedName name="ouinon">'[1]BASE DE DONNEES'!$B$1:$B$2</definedName>
    <definedName name="Poste" localSheetId="3">'ANXE-3-AIDES-PUBLIQUES'!#REF!</definedName>
    <definedName name="Poste" localSheetId="4">'[2]ANXE-5-PIECES_COMPLEMENTAIRES'!#REF!</definedName>
    <definedName name="Poste" localSheetId="5">'ANXE-5-PIECES_COMPLEMENTAIR'!#REF!</definedName>
    <definedName name="Poste">#REF!</definedName>
    <definedName name="Régions" localSheetId="3">'ANXE-3-AIDES-PUBLIQUES'!#REF!</definedName>
    <definedName name="Régions" localSheetId="4">'[2]ANXE-5-PIECES_COMPLEMENTAIRES'!#REF!</definedName>
    <definedName name="Régions" localSheetId="5">'ANXE-5-PIECES_COMPLEMENTAIR'!#REF!</definedName>
    <definedName name="Régions">#REF!</definedName>
    <definedName name="Statut_Juridique" localSheetId="3">'ANXE-3-AIDES-PUBLIQUES'!#REF!</definedName>
    <definedName name="Statut_Juridique" localSheetId="4">'[2]ANXE-5-PIECES_COMPLEMENTAIRES'!#REF!</definedName>
    <definedName name="Statut_Juridique" localSheetId="5">'ANXE-5-PIECES_COMPLEMENTAIR'!#REF!</definedName>
    <definedName name="Statut_Juridique">#REF!</definedName>
    <definedName name="Unité" localSheetId="3">'ANXE-3-AIDES-PUBLIQUES'!#REF!</definedName>
    <definedName name="Unité" localSheetId="4">'[2]ANXE-5-PIECES_COMPLEMENTAIRES'!#REF!</definedName>
    <definedName name="Unité" localSheetId="5">'ANXE-5-PIECES_COMPLEMENTAIR'!#REF!</definedName>
    <definedName name="Unité">#REF!</definedName>
    <definedName name="_xlnm.Print_Area" localSheetId="1">'ANXE-1-DEPENSES PREVI'!$B$2:$G$77</definedName>
    <definedName name="_xlnm.Print_Area" localSheetId="2">'ANXE-2-RESSOURCES PREVI'!$B$2:$D$23</definedName>
    <definedName name="_xlnm.Print_Area" localSheetId="3">'ANXE-3-AIDES-PUBLIQUES'!$A$2:$J$47</definedName>
    <definedName name="_xlnm.Print_Area" localSheetId="4">'ANXE-4-INDICATEURS'!$B$2:$K$15</definedName>
    <definedName name="_xlnm.Print_Area" localSheetId="5">'ANXE-5-PIECES_COMPLEMENTAIR'!$B$2:$E$24</definedName>
    <definedName name="_xlnm.Print_Area" localSheetId="6">'ANXE-6-INFO-ENTREP-GROUPE'!$B$2:$H$28</definedName>
    <definedName name="_xlnm.Print_Area" localSheetId="7">'ANXE-7-DESCRIPTIF DE L''OP'!$B$2:$C$35</definedName>
    <definedName name="_xlnm.Print_Area" localSheetId="0">'NOTICE'!$A$1:$I$28</definedName>
  </definedNames>
  <calcPr fullCalcOnLoad="1"/>
</workbook>
</file>

<file path=xl/sharedStrings.xml><?xml version="1.0" encoding="utf-8"?>
<sst xmlns="http://schemas.openxmlformats.org/spreadsheetml/2006/main" count="342" uniqueCount="257">
  <si>
    <t xml:space="preserve">DEMANDE D'AIDE </t>
  </si>
  <si>
    <t>FONDS EUROPEEN POUR LES AFFAIRES MARITIMES ET LA PECHE (FEAMP)</t>
  </si>
  <si>
    <r>
      <rPr>
        <sz val="12"/>
        <rFont val="Arial"/>
        <family val="2"/>
      </rPr>
      <t>Ce fichier regroupe les annexes techniques du formulaire de demande FEAMP pour la mesure</t>
    </r>
    <r>
      <rPr>
        <b/>
        <sz val="12"/>
        <rFont val="Arial"/>
        <family val="2"/>
      </rPr>
      <t xml:space="preserve"> arrêt définitif des activités de pêche (article 34).</t>
    </r>
  </si>
  <si>
    <t>Annexe 1</t>
  </si>
  <si>
    <t>Dépenses prévisionnelles</t>
  </si>
  <si>
    <t>Annexe 2</t>
  </si>
  <si>
    <t>Ressources prévisionnelles</t>
  </si>
  <si>
    <t>Annexe 3</t>
  </si>
  <si>
    <t>Aides publiques obtenues au cours des 3 derniers exercices fiscaux</t>
  </si>
  <si>
    <t>Annexe 4</t>
  </si>
  <si>
    <t>Indicateurs et données relatives à la mise en œuvre opérationnelle</t>
  </si>
  <si>
    <t>Annexe 5</t>
  </si>
  <si>
    <t>Pièces complémentaires</t>
  </si>
  <si>
    <t>Annexe 6</t>
  </si>
  <si>
    <t>Informations complémentaires sur le demandeur : Groupe de l'entreprise</t>
  </si>
  <si>
    <t>Annexe 7</t>
  </si>
  <si>
    <t>Descriptif de l'opération</t>
  </si>
  <si>
    <t>Le document est protégé. Seules peuvent être renseignées les cellules apparaissant en jaune :</t>
  </si>
  <si>
    <t>Afin de faciliter vos démarches, des formules automatiques sont intégrées dans des cellules bleues :</t>
  </si>
  <si>
    <t>Exemple :</t>
  </si>
  <si>
    <t>Quantité</t>
  </si>
  <si>
    <t>Unité</t>
  </si>
  <si>
    <t xml:space="preserve">Valeur barème </t>
  </si>
  <si>
    <t>Montant présenté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</si>
  <si>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</si>
  <si>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</si>
  <si>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>Retour à la notice</t>
  </si>
  <si>
    <t>Mesure n°34 - Arrêt définitif des activités de pêche</t>
  </si>
  <si>
    <t>ANNEXE 1 : Dépenses prévisionnelles</t>
  </si>
  <si>
    <t>Identification du demandeur</t>
  </si>
  <si>
    <t>Nom / Prénom ou Dénomination sociale :</t>
  </si>
  <si>
    <t>Identification de l'opération</t>
  </si>
  <si>
    <t>Libellé de l'opération* :</t>
  </si>
  <si>
    <t>*Indiquer le numéro d'immatriculation à 6 chiffres du navire à détruire.</t>
  </si>
  <si>
    <t>Année de dépôt de la demande d'aide</t>
  </si>
  <si>
    <t>Identification du navire</t>
  </si>
  <si>
    <t xml:space="preserve">Immatriculation (6 chiffres) </t>
  </si>
  <si>
    <t xml:space="preserve">Quartier (code à deux lettres) </t>
  </si>
  <si>
    <t>Nom du navire</t>
  </si>
  <si>
    <r>
      <rPr>
        <sz val="10"/>
        <rFont val="Arial"/>
        <family val="2"/>
      </rPr>
      <t xml:space="preserve">Date d'acquisition du navire
</t>
    </r>
    <r>
      <rPr>
        <i/>
        <sz val="8"/>
        <color indexed="23"/>
        <rFont val="Arial"/>
        <family val="2"/>
      </rPr>
      <t>(format : JJ/MM/AA)</t>
    </r>
  </si>
  <si>
    <t>Année de construction du navire</t>
  </si>
  <si>
    <t>Ancienneté du navire</t>
  </si>
  <si>
    <t>Tonnage du navire (en GT)*</t>
  </si>
  <si>
    <t>Segment de flotte d'appartenance**</t>
  </si>
  <si>
    <t>* tel que mentionné sur la licence européenne de pêche (article 6 R(CE)n°1224/2009) à la date mentionnée par l'arrêté dédié.
** à la date du dépôt de la demande d'aide</t>
  </si>
  <si>
    <t>Poste de dépense</t>
  </si>
  <si>
    <t>Description de la dépense</t>
  </si>
  <si>
    <t xml:space="preserve">Dénomination du fournisseur </t>
  </si>
  <si>
    <t>Identifiant du justificatif</t>
  </si>
  <si>
    <t xml:space="preserve">Montant HT </t>
  </si>
  <si>
    <t>Montant TTC</t>
  </si>
  <si>
    <r>
      <rPr>
        <sz val="10"/>
        <rFont val="Arial"/>
        <family val="2"/>
      </rPr>
      <t xml:space="preserve">Prestations de service </t>
    </r>
    <r>
      <rPr>
        <u val="single"/>
        <sz val="10"/>
        <rFont val="Arial"/>
        <family val="2"/>
      </rPr>
      <t>ou</t>
    </r>
    <r>
      <rPr>
        <sz val="10"/>
        <rFont val="Arial"/>
        <family val="2"/>
      </rPr>
      <t xml:space="preserve"> dépenses d'investissement</t>
    </r>
  </si>
  <si>
    <t>Nature de la dépense précisée</t>
  </si>
  <si>
    <t xml:space="preserve">Nom de l'entreprise, de la structure émétrice du devis </t>
  </si>
  <si>
    <t>Information sur le justificatif joint et qui permet de l'identifier (ex: N° de devis )</t>
  </si>
  <si>
    <t>A renseigner si vous récupérez totalement la TVA sur cette dépense.</t>
  </si>
  <si>
    <t xml:space="preserve">A renseigner si vous ne récupérez pas  la TVA sur cette dépense ou si vous la récupérez partiellement (montant HT + part de TVA non récupérée).
</t>
  </si>
  <si>
    <t xml:space="preserve">
</t>
  </si>
  <si>
    <r>
      <rPr>
        <b/>
        <sz val="12"/>
        <rFont val="Arial"/>
        <family val="2"/>
      </rPr>
      <t xml:space="preserve">Barème d'indemnisation </t>
    </r>
    <r>
      <rPr>
        <sz val="12"/>
        <rFont val="Arial"/>
        <family val="2"/>
      </rPr>
      <t>- Veuillez renseigner les données relatives à votre navire dans le tableau "Identification du navire"</t>
    </r>
  </si>
  <si>
    <t>Tonnage du navire</t>
  </si>
  <si>
    <r>
      <rPr>
        <b/>
        <sz val="12"/>
        <color indexed="9"/>
        <rFont val="Arial"/>
        <family val="2"/>
      </rPr>
      <t xml:space="preserve">Catégorie de tonnage (exprimé en GT)
</t>
    </r>
    <r>
      <rPr>
        <i/>
        <sz val="9"/>
        <color indexed="9"/>
        <rFont val="Arial"/>
        <family val="2"/>
      </rPr>
      <t>Selon les intervalles définis dans le PO FEAMP</t>
    </r>
  </si>
  <si>
    <t>Part indexée</t>
  </si>
  <si>
    <t>Part fixe</t>
  </si>
  <si>
    <t>Catégorie de décote</t>
  </si>
  <si>
    <t>Décote</t>
  </si>
  <si>
    <t>TOTAL DEPENSES PREVISIONNELLES PRESENTEES</t>
  </si>
  <si>
    <t>AC</t>
  </si>
  <si>
    <t>AD</t>
  </si>
  <si>
    <t>AJ</t>
  </si>
  <si>
    <t xml:space="preserve">AY </t>
  </si>
  <si>
    <t>BA</t>
  </si>
  <si>
    <t>BI</t>
  </si>
  <si>
    <t>BL</t>
  </si>
  <si>
    <t>BR</t>
  </si>
  <si>
    <t>BX</t>
  </si>
  <si>
    <t>CC</t>
  </si>
  <si>
    <t>CH</t>
  </si>
  <si>
    <t>CM</t>
  </si>
  <si>
    <t>CN</t>
  </si>
  <si>
    <t>CY</t>
  </si>
  <si>
    <t>DP</t>
  </si>
  <si>
    <t>DK</t>
  </si>
  <si>
    <t>DZ</t>
  </si>
  <si>
    <t>FC</t>
  </si>
  <si>
    <t>FF</t>
  </si>
  <si>
    <t>GV</t>
  </si>
  <si>
    <t>IO</t>
  </si>
  <si>
    <t>LH</t>
  </si>
  <si>
    <t>LO</t>
  </si>
  <si>
    <t>LR</t>
  </si>
  <si>
    <t>LS</t>
  </si>
  <si>
    <t>MA</t>
  </si>
  <si>
    <t>MN</t>
  </si>
  <si>
    <t>MT</t>
  </si>
  <si>
    <t>MX</t>
  </si>
  <si>
    <t>NA</t>
  </si>
  <si>
    <t>NI</t>
  </si>
  <si>
    <t>NO</t>
  </si>
  <si>
    <t>Pl</t>
  </si>
  <si>
    <t>PP</t>
  </si>
  <si>
    <t>PV</t>
  </si>
  <si>
    <t>RO</t>
  </si>
  <si>
    <t>RU</t>
  </si>
  <si>
    <t>SB</t>
  </si>
  <si>
    <t>SM</t>
  </si>
  <si>
    <t>SN</t>
  </si>
  <si>
    <t>SP</t>
  </si>
  <si>
    <t>ST</t>
  </si>
  <si>
    <t>TL</t>
  </si>
  <si>
    <t>VA</t>
  </si>
  <si>
    <t>YE</t>
  </si>
  <si>
    <t>-</t>
  </si>
  <si>
    <t>de 0 à moins de 5 GT</t>
  </si>
  <si>
    <t>de 5 à moins de 20 GT</t>
  </si>
  <si>
    <t>de 20 à moins de 300 GT</t>
  </si>
  <si>
    <t>de 300 à moins de 800 GT</t>
  </si>
  <si>
    <t>de 800 à moins de 1000 GT</t>
  </si>
  <si>
    <t>1000 GT ou plus</t>
  </si>
  <si>
    <t>Ancienneté de 0 à 15 ans</t>
  </si>
  <si>
    <t>Aucune</t>
  </si>
  <si>
    <t>Ancienneté de 16 à 29 ans</t>
  </si>
  <si>
    <t>Indemnisation brute diminuée de 1,5 % par année au-dessus de 15 ans</t>
  </si>
  <si>
    <t>Ancienneté de 30 ans ou plus</t>
  </si>
  <si>
    <t>Indemnisation brute diminuée de 22,5 %</t>
  </si>
  <si>
    <t>ANNEXE 2.a : Ressources prévisionnelles</t>
  </si>
  <si>
    <t>Cette annexe est automatiquement remplie lorsque vous renseignez l'annexe 1</t>
  </si>
  <si>
    <t xml:space="preserve">Identification du demandeur </t>
  </si>
  <si>
    <t xml:space="preserve">Nom / Prénom ou Dénomination sociale </t>
  </si>
  <si>
    <t>Libellé de l'opération</t>
  </si>
  <si>
    <t>Tableau des aides sollicitées</t>
  </si>
  <si>
    <t xml:space="preserve">Montant de dépenses prévisionnelles </t>
  </si>
  <si>
    <t>Intensité de l'aide</t>
  </si>
  <si>
    <t>Taux de cofinancement FEAMP</t>
  </si>
  <si>
    <t>Taux de cofinancement Etat</t>
  </si>
  <si>
    <t>Aides FEAMP sollicitées</t>
  </si>
  <si>
    <t>Aides Etat sollicitées</t>
  </si>
  <si>
    <t>ANNEXE 3 : Aides publiques obtenues au cours des 3 derniers exercices fiscaux</t>
  </si>
  <si>
    <r>
      <rPr>
        <b/>
        <sz val="11"/>
        <color indexed="9"/>
        <rFont val="Arial"/>
        <family val="2"/>
      </rPr>
      <t xml:space="preserve">NATURE DU FINANCEUR
</t>
    </r>
    <r>
      <rPr>
        <sz val="8"/>
        <color indexed="9"/>
        <rFont val="Arial"/>
        <family val="2"/>
      </rPr>
      <t>(ex : FEP, FEADER, organismes publics, 
collectivité territoriale…)</t>
    </r>
  </si>
  <si>
    <t>NAVIRE AYANT BENEFICIE DE L'AIDE</t>
  </si>
  <si>
    <r>
      <rPr>
        <b/>
        <sz val="11"/>
        <color indexed="9"/>
        <rFont val="Arial"/>
        <family val="2"/>
      </rPr>
      <t xml:space="preserve">OBJET DU FINANCEMENT 
</t>
    </r>
    <r>
      <rPr>
        <sz val="8"/>
        <color indexed="9"/>
        <rFont val="Arial"/>
        <family val="2"/>
      </rPr>
      <t>(intulé de l'opération financée)</t>
    </r>
  </si>
  <si>
    <r>
      <rPr>
        <b/>
        <sz val="11"/>
        <color indexed="9"/>
        <rFont val="Arial"/>
        <family val="2"/>
      </rPr>
      <t xml:space="preserve">FORME DE L'AIDE 
</t>
    </r>
    <r>
      <rPr>
        <sz val="8"/>
        <color indexed="9"/>
        <rFont val="Arial"/>
        <family val="2"/>
      </rPr>
      <t>(ex : subvention, aide remboursable, etc…)</t>
    </r>
  </si>
  <si>
    <t xml:space="preserve">MONTANT DE L'AIDE ATTRIBUEE </t>
  </si>
  <si>
    <t xml:space="preserve">TOTAL </t>
  </si>
  <si>
    <r>
      <rPr>
        <b/>
        <sz val="11"/>
        <color indexed="9"/>
        <rFont val="Arial"/>
        <family val="2"/>
      </rPr>
      <t xml:space="preserve">MONTANT D'AIDE OBTENU
</t>
    </r>
    <r>
      <rPr>
        <b/>
        <sz val="10"/>
        <color indexed="9"/>
        <rFont val="Arial"/>
        <family val="2"/>
      </rPr>
      <t>(Année N)</t>
    </r>
  </si>
  <si>
    <t>Année N-1</t>
  </si>
  <si>
    <t>Année N-2</t>
  </si>
  <si>
    <t>Année N-3</t>
  </si>
  <si>
    <t>TOTAL :</t>
  </si>
  <si>
    <t>ANNEXE 4 : Indicateurs et données relatives à la mise en œuvre opérationnelle (DMO)</t>
  </si>
  <si>
    <t xml:space="preserve">Indicateurs de résultats </t>
  </si>
  <si>
    <t>Valeur cible 
en fin d'opération</t>
  </si>
  <si>
    <t>Nombre de pêcheurs concernés</t>
  </si>
  <si>
    <t>ANNEXE 5 : Pièces complémentaires</t>
  </si>
  <si>
    <t>Description de la pièce</t>
  </si>
  <si>
    <t>Original / Copie</t>
  </si>
  <si>
    <t>Pièce jointe</t>
  </si>
  <si>
    <t>Sans objet</t>
  </si>
  <si>
    <t>copie</t>
  </si>
  <si>
    <t>Acte de francisation à jour du navire objet de la demande d'aide.</t>
  </si>
  <si>
    <t>ANNEXE 6 : Informations complémentaires sur le demandeur : Groupe de l'entreprise</t>
  </si>
  <si>
    <t xml:space="preserve">L'entreprise appartient à un groupe </t>
  </si>
  <si>
    <t xml:space="preserve">Nom du groupe auquel appartient l'entreprise </t>
  </si>
  <si>
    <t xml:space="preserve"> </t>
  </si>
  <si>
    <t xml:space="preserve">Nombre d'ETP ou effectifs salariés du groupe </t>
  </si>
  <si>
    <r>
      <rPr>
        <sz val="11"/>
        <rFont val="Arial"/>
        <family val="2"/>
      </rPr>
      <t xml:space="preserve">Eléments comptables du groupe au
</t>
    </r>
    <r>
      <rPr>
        <i/>
        <sz val="9"/>
        <color indexed="55"/>
        <rFont val="Arial"/>
        <family val="2"/>
      </rPr>
      <t>(format : JJ/MM/AA)</t>
    </r>
  </si>
  <si>
    <t>31/12/N-1</t>
  </si>
  <si>
    <t>31/12/N-2</t>
  </si>
  <si>
    <t>31/12/N-3</t>
  </si>
  <si>
    <t xml:space="preserve">Chiffre d'affaires (en €) </t>
  </si>
  <si>
    <t>Excédent brut d'exploitation (en €)</t>
  </si>
  <si>
    <t>Résultat d'exploitation (en €)</t>
  </si>
  <si>
    <t xml:space="preserve">Résultat net (en €) </t>
  </si>
  <si>
    <t xml:space="preserve">Capitaux propres (en €) </t>
  </si>
  <si>
    <t xml:space="preserve">Dettes financières (en €) </t>
  </si>
  <si>
    <t xml:space="preserve">Trésorerie (en €) </t>
  </si>
  <si>
    <t xml:space="preserve">Total du bilan (en €) </t>
  </si>
  <si>
    <t>ANNEXE 7 : Descriptif de l'opération</t>
  </si>
  <si>
    <t>Descriptif complémentaire de l'opération</t>
  </si>
  <si>
    <t xml:space="preserve">Descriptif technique de l'opération </t>
  </si>
  <si>
    <t>Démantèlement et destruction d'un navire de pêche professionnel.</t>
  </si>
  <si>
    <t>Localisation géographique de l'opération</t>
  </si>
  <si>
    <t>Si l'opération se déroule sur plusieurs sites, précisez les zones concernées</t>
  </si>
  <si>
    <t>Données additionnelles demandées</t>
  </si>
  <si>
    <t>Pour les opérations de destruction</t>
  </si>
  <si>
    <t>Chantier retenu</t>
  </si>
  <si>
    <t>Lieu de stockage des déchets</t>
  </si>
  <si>
    <t>Date d'acquisition du navire</t>
  </si>
  <si>
    <t>Nature installation</t>
  </si>
  <si>
    <t>Type installation</t>
  </si>
  <si>
    <t>Zonage</t>
  </si>
  <si>
    <t>Liste choix 1</t>
  </si>
  <si>
    <t>Liste choix 2</t>
  </si>
  <si>
    <t>Modalité intervention</t>
  </si>
  <si>
    <t>Ref OTEX</t>
  </si>
  <si>
    <t>Stade contrôle Modulation</t>
  </si>
  <si>
    <t>Etat sélection</t>
  </si>
  <si>
    <t>Individuelle</t>
  </si>
  <si>
    <t>ITP</t>
  </si>
  <si>
    <t>Plaine</t>
  </si>
  <si>
    <t>Oui</t>
  </si>
  <si>
    <t>Cofinancé</t>
  </si>
  <si>
    <t>Autre viticulture</t>
  </si>
  <si>
    <t>Demande d'aide</t>
  </si>
  <si>
    <t>Retenu</t>
  </si>
  <si>
    <t>Sociétaire</t>
  </si>
  <si>
    <t>ITS</t>
  </si>
  <si>
    <t>Défavorisée</t>
  </si>
  <si>
    <t>Non</t>
  </si>
  <si>
    <t>National</t>
  </si>
  <si>
    <t>Autres associations</t>
  </si>
  <si>
    <t>Première demande de paiement (DP1)</t>
  </si>
  <si>
    <t>Non retenu</t>
  </si>
  <si>
    <t>IP</t>
  </si>
  <si>
    <t>Montagne</t>
  </si>
  <si>
    <t>SO</t>
  </si>
  <si>
    <t>Top up</t>
  </si>
  <si>
    <t>Autres Granivores</t>
  </si>
  <si>
    <t>Dernière demande de paiement (DDP)</t>
  </si>
  <si>
    <t>Autres herbivores</t>
  </si>
  <si>
    <t>Bovins lait</t>
  </si>
  <si>
    <t>Bovins lait et viande</t>
  </si>
  <si>
    <t>Bovins viande</t>
  </si>
  <si>
    <t>Caprins</t>
  </si>
  <si>
    <t>Céréales et Oléoprotagineux</t>
  </si>
  <si>
    <t>Cultures générales</t>
  </si>
  <si>
    <t>Fleurs et horticulture diverse</t>
  </si>
  <si>
    <t>Fruits et autres cultures permanentes</t>
  </si>
  <si>
    <t>Grandes cultures et herbivores</t>
  </si>
  <si>
    <t>Maraîchage</t>
  </si>
  <si>
    <t>Non disponible</t>
  </si>
  <si>
    <t>Ovins</t>
  </si>
  <si>
    <t>Ovins-Bovins</t>
  </si>
  <si>
    <t>Polyculture</t>
  </si>
  <si>
    <t>Polyelevage à orientation granivores</t>
  </si>
  <si>
    <t>Polyelevage à orientation herbivores</t>
  </si>
  <si>
    <t>Porcins</t>
  </si>
  <si>
    <t>Viticulture d'appellation</t>
  </si>
  <si>
    <t>Volailles</t>
  </si>
  <si>
    <r>
      <t xml:space="preserve">Indemnisation brute : 
</t>
    </r>
    <r>
      <rPr>
        <i/>
        <sz val="9"/>
        <color indexed="9"/>
        <rFont val="Arial"/>
        <family val="2"/>
      </rPr>
      <t xml:space="preserve">(Tonnage du navire * part indexée + part fixe) </t>
    </r>
  </si>
  <si>
    <t>Perception d'arrêts temporaires aidés</t>
  </si>
  <si>
    <t>Montant perçu</t>
  </si>
  <si>
    <t>Total perçu en €</t>
  </si>
  <si>
    <t>Montant total perçu au titre des arrêts temporaires FEAMP</t>
  </si>
  <si>
    <r>
      <t>Dépenses d'investissement et de services</t>
    </r>
    <r>
      <rPr>
        <sz val="12"/>
        <rFont val="Arial"/>
        <family val="2"/>
      </rPr>
      <t xml:space="preserve"> (sur devis) </t>
    </r>
  </si>
  <si>
    <t>AT Covid (premier et second volet)</t>
  </si>
  <si>
    <t>AT West Med (2014-2022 ; AT 2017 inclus)</t>
  </si>
  <si>
    <t>Arrêts temporaires FEAMP perçus</t>
  </si>
  <si>
    <r>
      <t xml:space="preserve">Indemnisation après décote : 
</t>
    </r>
    <r>
      <rPr>
        <i/>
        <sz val="9"/>
        <color indexed="9"/>
        <rFont val="Arial"/>
        <family val="2"/>
      </rPr>
      <t>(Tonnage du navire * part indexée + part fixe) -décote</t>
    </r>
  </si>
  <si>
    <r>
      <t xml:space="preserve">Indemnisation après déduction des AT : 
</t>
    </r>
    <r>
      <rPr>
        <i/>
        <sz val="9"/>
        <color indexed="9"/>
        <rFont val="Arial"/>
        <family val="2"/>
      </rPr>
      <t>[(T</t>
    </r>
    <r>
      <rPr>
        <i/>
        <sz val="9"/>
        <color indexed="9"/>
        <rFont val="Arial"/>
        <family val="2"/>
      </rPr>
      <t>onnage du navire * part indexée + part fixe) - décote] - AT</t>
    </r>
  </si>
  <si>
    <t xml:space="preserve">Le cas échéant, contrat d’affrètement, ou toute pièce officielle permettant d’attester du lien entre le propriétaire et l’armateur lorsque le propriétaire est différent de l’armateur </t>
  </si>
  <si>
    <r>
      <t>1.3</t>
    </r>
    <r>
      <rPr>
        <sz val="11"/>
        <color indexed="8"/>
        <rFont val="Arial"/>
        <family val="2"/>
      </rPr>
      <t xml:space="preserve"> - Variation des bénéfices nets</t>
    </r>
  </si>
  <si>
    <t>Milliers d'€</t>
  </si>
  <si>
    <r>
      <t xml:space="preserve">1.6 </t>
    </r>
    <r>
      <rPr>
        <sz val="11"/>
        <color indexed="8"/>
        <rFont val="Arial"/>
        <family val="2"/>
      </rPr>
      <t>- Variation du pourcentage des flottes non équilibrées</t>
    </r>
  </si>
  <si>
    <t>Pourcentage</t>
  </si>
  <si>
    <t>Données relatives à la mise en œuvre du projet</t>
  </si>
  <si>
    <t>Code du type de donnée</t>
  </si>
  <si>
    <t>Valeur de la donnée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</si>
</sst>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  <numFmt numFmtId="165" formatCode="dd/mm/yy;@"/>
    <numFmt numFmtId="166" formatCode="0&quot; ans&quot;"/>
    <numFmt numFmtId="167" formatCode="0.00&quot; GT&quot;"/>
    <numFmt numFmtId="168" formatCode="_-* #,##0.00\ _€_-;\-* #,##0.00\ _€_-;_-* \-??\ _€_-;_-@_-"/>
    <numFmt numFmtId="169" formatCode="0.0%"/>
    <numFmt numFmtId="170" formatCode="_-* #,##0.00\ [$€-40C]_-;\-* #,##0.00\ [$€-40C]_-;_-* \-??\ [$€-40C]_-;_-@_-"/>
    <numFmt numFmtId="171" formatCode="#,##0.00\ &quot;€&quot;"/>
    <numFmt numFmtId="172" formatCode="#,##0\ &quot;€&quot;"/>
    <numFmt numFmtId="173" formatCode="[$-40C]dddd\ d\ mmmm\ yyyy"/>
    <numFmt numFmtId="174" formatCode="0.00&quot; k€&quot;"/>
    <numFmt numFmtId="175" formatCode="0.00&quot; l/t&quot;"/>
  </numFmts>
  <fonts count="81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1"/>
      <color indexed="4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1"/>
      <color indexed="12"/>
      <name val="Calibri"/>
      <family val="2"/>
    </font>
    <font>
      <b/>
      <u val="single"/>
      <sz val="12"/>
      <color indexed="49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u val="single"/>
      <sz val="12"/>
      <color indexed="9"/>
      <name val="Arial"/>
      <family val="2"/>
    </font>
    <font>
      <sz val="11"/>
      <name val="Calibri"/>
      <family val="2"/>
    </font>
    <font>
      <b/>
      <sz val="14"/>
      <color indexed="21"/>
      <name val="Arial"/>
      <family val="2"/>
    </font>
    <font>
      <b/>
      <sz val="14"/>
      <name val="Arial"/>
      <family val="2"/>
    </font>
    <font>
      <b/>
      <sz val="20"/>
      <color indexed="49"/>
      <name val="Arial"/>
      <family val="2"/>
    </font>
    <font>
      <b/>
      <sz val="16"/>
      <name val="Arial"/>
      <family val="2"/>
    </font>
    <font>
      <u val="single"/>
      <sz val="16"/>
      <color indexed="10"/>
      <name val="Arial"/>
      <family val="2"/>
    </font>
    <font>
      <sz val="16"/>
      <name val="Calibri"/>
      <family val="2"/>
    </font>
    <font>
      <sz val="12"/>
      <color indexed="17"/>
      <name val="Arial"/>
      <family val="2"/>
    </font>
    <font>
      <i/>
      <sz val="10"/>
      <color indexed="23"/>
      <name val="Arial"/>
      <family val="2"/>
    </font>
    <font>
      <sz val="11"/>
      <color indexed="17"/>
      <name val="Arial"/>
      <family val="2"/>
    </font>
    <font>
      <b/>
      <sz val="14"/>
      <name val="Calibri"/>
      <family val="2"/>
    </font>
    <font>
      <i/>
      <sz val="8"/>
      <color indexed="23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i/>
      <sz val="9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u val="single"/>
      <sz val="11"/>
      <color indexed="40"/>
      <name val="Arial"/>
      <family val="2"/>
    </font>
    <font>
      <i/>
      <sz val="11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9"/>
      <color indexed="60"/>
      <name val="Arial"/>
      <family val="2"/>
    </font>
    <font>
      <b/>
      <sz val="11"/>
      <color indexed="10"/>
      <name val="Calibri"/>
      <family val="2"/>
    </font>
    <font>
      <u val="single"/>
      <sz val="16"/>
      <color indexed="49"/>
      <name val="Arial"/>
      <family val="2"/>
    </font>
    <font>
      <sz val="8"/>
      <color indexed="9"/>
      <name val="Arial"/>
      <family val="2"/>
    </font>
    <font>
      <sz val="11"/>
      <color indexed="10"/>
      <name val="Calibri"/>
      <family val="2"/>
    </font>
    <font>
      <i/>
      <sz val="9"/>
      <color indexed="55"/>
      <name val="Arial"/>
      <family val="2"/>
    </font>
    <font>
      <sz val="10"/>
      <color indexed="17"/>
      <name val="Arial"/>
      <family val="2"/>
    </font>
    <font>
      <sz val="11"/>
      <color indexed="5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thin">
        <color indexed="55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hair">
        <color indexed="8"/>
      </top>
      <bottom style="hair">
        <color indexed="8"/>
      </bottom>
    </border>
    <border>
      <left style="thin">
        <color indexed="55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9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10" xfId="44" applyNumberFormat="1" applyFont="1" applyFill="1" applyBorder="1" applyAlignment="1" applyProtection="1">
      <alignment horizontal="center"/>
      <protection/>
    </xf>
    <xf numFmtId="0" fontId="8" fillId="0" borderId="11" xfId="44" applyNumberFormat="1" applyFont="1" applyFill="1" applyBorder="1" applyAlignment="1" applyProtection="1">
      <alignment horizontal="center" vertical="center"/>
      <protection/>
    </xf>
    <xf numFmtId="0" fontId="7" fillId="0" borderId="0" xfId="44" applyNumberFormat="1" applyFont="1" applyFill="1" applyBorder="1" applyAlignment="1" applyProtection="1">
      <alignment horizontal="left" vertical="center" indent="2"/>
      <protection/>
    </xf>
    <xf numFmtId="0" fontId="10" fillId="0" borderId="0" xfId="44" applyNumberFormat="1" applyFont="1" applyFill="1" applyBorder="1" applyAlignment="1" applyProtection="1">
      <alignment horizontal="left" vertical="center" indent="1"/>
      <protection/>
    </xf>
    <xf numFmtId="0" fontId="8" fillId="0" borderId="12" xfId="44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left"/>
    </xf>
    <xf numFmtId="0" fontId="11" fillId="34" borderId="1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 indent="1"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12" fillId="0" borderId="0" xfId="0" applyFont="1" applyAlignment="1">
      <alignment horizontal="center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4" fillId="34" borderId="17" xfId="0" applyNumberFormat="1" applyFont="1" applyFill="1" applyBorder="1" applyAlignment="1" applyProtection="1">
      <alignment horizontal="center" vertical="center" wrapText="1"/>
      <protection locked="0"/>
    </xf>
    <xf numFmtId="164" fontId="14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4" fillId="35" borderId="19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2" fontId="14" fillId="34" borderId="20" xfId="0" applyNumberFormat="1" applyFont="1" applyFill="1" applyBorder="1" applyAlignment="1" applyProtection="1">
      <alignment horizontal="center" vertical="center" wrapText="1"/>
      <protection locked="0"/>
    </xf>
    <xf numFmtId="164" fontId="14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14" fillId="35" borderId="22" xfId="0" applyNumberFormat="1" applyFont="1" applyFill="1" applyBorder="1" applyAlignment="1">
      <alignment horizontal="right" vertical="center" wrapText="1"/>
    </xf>
    <xf numFmtId="2" fontId="14" fillId="34" borderId="23" xfId="0" applyNumberFormat="1" applyFont="1" applyFill="1" applyBorder="1" applyAlignment="1" applyProtection="1">
      <alignment horizontal="center" vertical="center" wrapText="1"/>
      <protection locked="0"/>
    </xf>
    <xf numFmtId="164" fontId="14" fillId="34" borderId="24" xfId="0" applyNumberFormat="1" applyFont="1" applyFill="1" applyBorder="1" applyAlignment="1" applyProtection="1">
      <alignment horizontal="center" vertical="center" wrapText="1"/>
      <protection locked="0"/>
    </xf>
    <xf numFmtId="164" fontId="14" fillId="35" borderId="25" xfId="0" applyNumberFormat="1" applyFont="1" applyFill="1" applyBorder="1" applyAlignment="1">
      <alignment horizontal="right" vertical="center" wrapText="1"/>
    </xf>
    <xf numFmtId="164" fontId="15" fillId="36" borderId="26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37" borderId="0" xfId="0" applyFont="1" applyFill="1" applyAlignment="1">
      <alignment/>
    </xf>
    <xf numFmtId="0" fontId="16" fillId="37" borderId="0" xfId="44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7" fillId="33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" fillId="0" borderId="27" xfId="0" applyFont="1" applyBorder="1" applyAlignment="1">
      <alignment horizontal="right" vertical="center" wrapText="1" indent="4"/>
    </xf>
    <xf numFmtId="0" fontId="1" fillId="33" borderId="0" xfId="0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left" vertical="center" indent="2"/>
      <protection locked="0"/>
    </xf>
    <xf numFmtId="0" fontId="0" fillId="0" borderId="28" xfId="0" applyFill="1" applyBorder="1" applyAlignment="1">
      <alignment horizontal="left" vertical="center" indent="2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>
      <alignment horizontal="right" vertical="center" indent="4"/>
    </xf>
    <xf numFmtId="0" fontId="1" fillId="0" borderId="0" xfId="0" applyFont="1" applyBorder="1" applyAlignment="1">
      <alignment/>
    </xf>
    <xf numFmtId="0" fontId="25" fillId="0" borderId="29" xfId="0" applyFont="1" applyBorder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25" fillId="0" borderId="0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center" vertical="center"/>
    </xf>
    <xf numFmtId="1" fontId="26" fillId="34" borderId="30" xfId="0" applyNumberFormat="1" applyFont="1" applyFill="1" applyBorder="1" applyAlignment="1" applyProtection="1">
      <alignment horizontal="center" vertical="center"/>
      <protection locked="0"/>
    </xf>
    <xf numFmtId="0" fontId="13" fillId="36" borderId="31" xfId="0" applyFont="1" applyFill="1" applyBorder="1" applyAlignment="1">
      <alignment horizontal="left" vertical="center" indent="1"/>
    </xf>
    <xf numFmtId="0" fontId="13" fillId="36" borderId="3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left" vertical="center" indent="1"/>
    </xf>
    <xf numFmtId="1" fontId="26" fillId="34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indent="1"/>
    </xf>
    <xf numFmtId="0" fontId="26" fillId="34" borderId="22" xfId="0" applyNumberFormat="1" applyFont="1" applyFill="1" applyBorder="1" applyAlignment="1" applyProtection="1">
      <alignment horizontal="center" vertical="center"/>
      <protection locked="0"/>
    </xf>
    <xf numFmtId="49" fontId="26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 vertical="center" wrapText="1" indent="1"/>
    </xf>
    <xf numFmtId="165" fontId="26" fillId="34" borderId="22" xfId="0" applyNumberFormat="1" applyFont="1" applyFill="1" applyBorder="1" applyAlignment="1" applyProtection="1">
      <alignment horizontal="center" vertical="center" wrapText="1"/>
      <protection locked="0"/>
    </xf>
    <xf numFmtId="166" fontId="26" fillId="35" borderId="22" xfId="0" applyNumberFormat="1" applyFont="1" applyFill="1" applyBorder="1" applyAlignment="1" applyProtection="1">
      <alignment horizontal="center" vertical="center"/>
      <protection/>
    </xf>
    <xf numFmtId="167" fontId="26" fillId="34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left" vertical="center" indent="1"/>
    </xf>
    <xf numFmtId="49" fontId="26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3" fillId="36" borderId="2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1" fillId="35" borderId="21" xfId="0" applyFont="1" applyFill="1" applyBorder="1" applyAlignment="1">
      <alignment vertical="top" wrapText="1"/>
    </xf>
    <xf numFmtId="9" fontId="1" fillId="35" borderId="21" xfId="0" applyNumberFormat="1" applyFont="1" applyFill="1" applyBorder="1" applyAlignment="1">
      <alignment horizontal="left" vertical="top" wrapText="1"/>
    </xf>
    <xf numFmtId="0" fontId="26" fillId="34" borderId="21" xfId="0" applyFont="1" applyFill="1" applyBorder="1" applyAlignment="1" applyProtection="1">
      <alignment horizontal="center" vertical="center" wrapText="1"/>
      <protection locked="0"/>
    </xf>
    <xf numFmtId="49" fontId="26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26" fillId="37" borderId="21" xfId="45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164" fontId="15" fillId="36" borderId="21" xfId="0" applyNumberFormat="1" applyFont="1" applyFill="1" applyBorder="1" applyAlignment="1">
      <alignment horizontal="right" vertical="center" wrapText="1" indent="2"/>
    </xf>
    <xf numFmtId="164" fontId="15" fillId="36" borderId="33" xfId="0" applyNumberFormat="1" applyFont="1" applyFill="1" applyBorder="1" applyAlignment="1">
      <alignment horizontal="right" vertical="center" wrapText="1" indent="2"/>
    </xf>
    <xf numFmtId="164" fontId="15" fillId="0" borderId="0" xfId="0" applyNumberFormat="1" applyFont="1" applyFill="1" applyBorder="1" applyAlignment="1">
      <alignment horizontal="right" vertical="center" wrapText="1" indent="2"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36" borderId="34" xfId="0" applyFont="1" applyFill="1" applyBorder="1" applyAlignment="1">
      <alignment horizontal="center" vertical="center" wrapText="1"/>
    </xf>
    <xf numFmtId="167" fontId="1" fillId="35" borderId="21" xfId="45" applyNumberFormat="1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wrapText="1"/>
    </xf>
    <xf numFmtId="164" fontId="14" fillId="0" borderId="0" xfId="45" applyNumberFormat="1" applyFont="1" applyFill="1" applyBorder="1" applyAlignment="1" applyProtection="1">
      <alignment vertical="center" wrapText="1"/>
      <protection/>
    </xf>
    <xf numFmtId="0" fontId="32" fillId="0" borderId="35" xfId="0" applyFont="1" applyFill="1" applyBorder="1" applyAlignment="1">
      <alignment horizontal="right" vertical="center"/>
    </xf>
    <xf numFmtId="0" fontId="33" fillId="36" borderId="21" xfId="0" applyFont="1" applyFill="1" applyBorder="1" applyAlignment="1">
      <alignment horizontal="center" vertical="center" wrapText="1"/>
    </xf>
    <xf numFmtId="164" fontId="33" fillId="35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3" fillId="36" borderId="36" xfId="0" applyFont="1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166" fontId="1" fillId="35" borderId="21" xfId="0" applyNumberFormat="1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169" fontId="32" fillId="35" borderId="33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164" fontId="33" fillId="35" borderId="37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wrapText="1"/>
    </xf>
    <xf numFmtId="0" fontId="35" fillId="35" borderId="21" xfId="0" applyFont="1" applyFill="1" applyBorder="1" applyAlignment="1">
      <alignment vertical="center"/>
    </xf>
    <xf numFmtId="4" fontId="1" fillId="35" borderId="21" xfId="0" applyNumberFormat="1" applyFont="1" applyFill="1" applyBorder="1" applyAlignment="1">
      <alignment horizontal="right" vertical="center" wrapText="1"/>
    </xf>
    <xf numFmtId="4" fontId="1" fillId="35" borderId="21" xfId="0" applyNumberFormat="1" applyFont="1" applyFill="1" applyBorder="1" applyAlignment="1">
      <alignment vertical="center" wrapText="1"/>
    </xf>
    <xf numFmtId="4" fontId="3" fillId="35" borderId="21" xfId="0" applyNumberFormat="1" applyFont="1" applyFill="1" applyBorder="1" applyAlignment="1">
      <alignment vertical="center"/>
    </xf>
    <xf numFmtId="0" fontId="11" fillId="35" borderId="21" xfId="0" applyFont="1" applyFill="1" applyBorder="1" applyAlignment="1">
      <alignment vertical="center"/>
    </xf>
    <xf numFmtId="0" fontId="14" fillId="35" borderId="21" xfId="0" applyFont="1" applyFill="1" applyBorder="1" applyAlignment="1">
      <alignment horizontal="center" vertical="center" wrapText="1"/>
    </xf>
    <xf numFmtId="10" fontId="14" fillId="35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1" fillId="35" borderId="18" xfId="0" applyFont="1" applyFill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horizontal="left" vertical="center"/>
      <protection/>
    </xf>
    <xf numFmtId="0" fontId="1" fillId="35" borderId="21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3" fillId="36" borderId="38" xfId="0" applyFont="1" applyFill="1" applyBorder="1" applyAlignment="1" applyProtection="1">
      <alignment horizontal="left" vertical="center"/>
      <protection/>
    </xf>
    <xf numFmtId="0" fontId="13" fillId="36" borderId="39" xfId="0" applyFont="1" applyFill="1" applyBorder="1" applyAlignment="1" applyProtection="1">
      <alignment horizontal="left" vertical="center"/>
      <protection/>
    </xf>
    <xf numFmtId="0" fontId="13" fillId="0" borderId="4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15" fillId="36" borderId="36" xfId="0" applyFont="1" applyFill="1" applyBorder="1" applyAlignment="1" applyProtection="1">
      <alignment horizontal="left" vertical="center"/>
      <protection/>
    </xf>
    <xf numFmtId="170" fontId="33" fillId="35" borderId="21" xfId="0" applyNumberFormat="1" applyFont="1" applyFill="1" applyBorder="1" applyAlignment="1" applyProtection="1">
      <alignment horizontal="right" vertical="center" wrapText="1"/>
      <protection/>
    </xf>
    <xf numFmtId="0" fontId="38" fillId="0" borderId="0" xfId="0" applyFont="1" applyFill="1" applyBorder="1" applyAlignment="1" applyProtection="1">
      <alignment horizontal="left" vertical="center" indent="2"/>
      <protection/>
    </xf>
    <xf numFmtId="0" fontId="13" fillId="36" borderId="36" xfId="0" applyFont="1" applyFill="1" applyBorder="1" applyAlignment="1" applyProtection="1">
      <alignment horizontal="left" vertical="center"/>
      <protection/>
    </xf>
    <xf numFmtId="9" fontId="14" fillId="35" borderId="21" xfId="5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indent="2"/>
      <protection/>
    </xf>
    <xf numFmtId="0" fontId="39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2"/>
    </xf>
    <xf numFmtId="0" fontId="40" fillId="0" borderId="0" xfId="0" applyFont="1" applyAlignment="1">
      <alignment horizontal="justify"/>
    </xf>
    <xf numFmtId="0" fontId="15" fillId="0" borderId="41" xfId="0" applyFont="1" applyFill="1" applyBorder="1" applyAlignment="1" applyProtection="1">
      <alignment horizontal="left" vertical="center"/>
      <protection/>
    </xf>
    <xf numFmtId="9" fontId="14" fillId="0" borderId="41" xfId="52" applyFont="1" applyFill="1" applyBorder="1" applyAlignment="1" applyProtection="1">
      <alignment horizontal="right" vertical="center" wrapText="1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39" fillId="0" borderId="0" xfId="0" applyFont="1" applyFill="1" applyBorder="1" applyAlignment="1">
      <alignment horizontal="center"/>
    </xf>
    <xf numFmtId="9" fontId="14" fillId="35" borderId="21" xfId="52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9" fontId="42" fillId="0" borderId="0" xfId="0" applyNumberFormat="1" applyFont="1" applyFill="1" applyBorder="1" applyAlignment="1" applyProtection="1">
      <alignment horizontal="center" vertical="center"/>
      <protection/>
    </xf>
    <xf numFmtId="170" fontId="14" fillId="35" borderId="21" xfId="52" applyNumberFormat="1" applyFont="1" applyFill="1" applyBorder="1" applyAlignment="1" applyProtection="1">
      <alignment horizontal="right" vertical="center" wrapText="1"/>
      <protection/>
    </xf>
    <xf numFmtId="0" fontId="1" fillId="37" borderId="31" xfId="0" applyFont="1" applyFill="1" applyBorder="1" applyAlignment="1">
      <alignment/>
    </xf>
    <xf numFmtId="0" fontId="1" fillId="37" borderId="28" xfId="0" applyFont="1" applyFill="1" applyBorder="1" applyAlignment="1">
      <alignment/>
    </xf>
    <xf numFmtId="0" fontId="16" fillId="37" borderId="28" xfId="44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20" fillId="0" borderId="0" xfId="0" applyFont="1" applyAlignment="1">
      <alignment horizontal="left" vertical="center"/>
    </xf>
    <xf numFmtId="0" fontId="0" fillId="33" borderId="0" xfId="0" applyFill="1" applyBorder="1" applyAlignment="1" applyProtection="1">
      <alignment horizontal="left"/>
      <protection/>
    </xf>
    <xf numFmtId="0" fontId="43" fillId="0" borderId="0" xfId="0" applyFont="1" applyAlignment="1">
      <alignment horizontal="left" vertical="center"/>
    </xf>
    <xf numFmtId="0" fontId="1" fillId="35" borderId="21" xfId="0" applyFont="1" applyFill="1" applyBorder="1" applyAlignment="1">
      <alignment horizontal="left" vertical="center" indent="1"/>
    </xf>
    <xf numFmtId="0" fontId="32" fillId="35" borderId="21" xfId="0" applyNumberFormat="1" applyFont="1" applyFill="1" applyBorder="1" applyAlignment="1">
      <alignment horizontal="left" vertical="center" indent="1"/>
    </xf>
    <xf numFmtId="164" fontId="1" fillId="0" borderId="0" xfId="0" applyNumberFormat="1" applyFont="1" applyBorder="1" applyAlignment="1">
      <alignment horizontal="center"/>
    </xf>
    <xf numFmtId="0" fontId="0" fillId="33" borderId="0" xfId="0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vertical="center" wrapText="1"/>
    </xf>
    <xf numFmtId="0" fontId="13" fillId="36" borderId="33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13" fillId="36" borderId="36" xfId="0" applyFont="1" applyFill="1" applyBorder="1" applyAlignment="1">
      <alignment horizontal="center" vertical="center"/>
    </xf>
    <xf numFmtId="0" fontId="26" fillId="34" borderId="42" xfId="0" applyNumberFormat="1" applyFont="1" applyFill="1" applyBorder="1" applyAlignment="1" applyProtection="1">
      <alignment vertical="center" wrapText="1"/>
      <protection locked="0"/>
    </xf>
    <xf numFmtId="0" fontId="26" fillId="34" borderId="33" xfId="0" applyNumberFormat="1" applyFont="1" applyFill="1" applyBorder="1" applyAlignment="1" applyProtection="1">
      <alignment vertical="center" wrapText="1"/>
      <protection locked="0"/>
    </xf>
    <xf numFmtId="0" fontId="26" fillId="34" borderId="21" xfId="0" applyNumberFormat="1" applyFont="1" applyFill="1" applyBorder="1" applyAlignment="1" applyProtection="1">
      <alignment vertical="center" wrapText="1"/>
      <protection locked="0"/>
    </xf>
    <xf numFmtId="164" fontId="26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15" fillId="36" borderId="21" xfId="0" applyNumberFormat="1" applyFont="1" applyFill="1" applyBorder="1" applyAlignment="1">
      <alignment horizontal="center" wrapText="1"/>
    </xf>
    <xf numFmtId="164" fontId="26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44" xfId="0" applyNumberFormat="1" applyFont="1" applyFill="1" applyBorder="1" applyAlignment="1" applyProtection="1">
      <alignment vertical="center" wrapText="1"/>
      <protection locked="0"/>
    </xf>
    <xf numFmtId="0" fontId="26" fillId="34" borderId="45" xfId="0" applyNumberFormat="1" applyFont="1" applyFill="1" applyBorder="1" applyAlignment="1" applyProtection="1">
      <alignment vertical="center" wrapText="1"/>
      <protection locked="0"/>
    </xf>
    <xf numFmtId="0" fontId="26" fillId="34" borderId="46" xfId="0" applyNumberFormat="1" applyFont="1" applyFill="1" applyBorder="1" applyAlignment="1" applyProtection="1">
      <alignment vertical="center" wrapText="1"/>
      <protection locked="0"/>
    </xf>
    <xf numFmtId="164" fontId="26" fillId="34" borderId="46" xfId="0" applyNumberFormat="1" applyFont="1" applyFill="1" applyBorder="1" applyAlignment="1" applyProtection="1">
      <alignment horizontal="center" vertical="center" wrapText="1"/>
      <protection locked="0"/>
    </xf>
    <xf numFmtId="164" fontId="15" fillId="36" borderId="46" xfId="0" applyNumberFormat="1" applyFont="1" applyFill="1" applyBorder="1" applyAlignment="1">
      <alignment horizontal="center" wrapText="1"/>
    </xf>
    <xf numFmtId="164" fontId="26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15" fillId="36" borderId="48" xfId="0" applyFont="1" applyFill="1" applyBorder="1" applyAlignment="1">
      <alignment horizontal="center" vertical="center"/>
    </xf>
    <xf numFmtId="164" fontId="15" fillId="36" borderId="49" xfId="0" applyNumberFormat="1" applyFont="1" applyFill="1" applyBorder="1" applyAlignment="1">
      <alignment horizontal="center" vertical="center" wrapText="1"/>
    </xf>
    <xf numFmtId="164" fontId="15" fillId="36" borderId="50" xfId="0" applyNumberFormat="1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1" fillId="35" borderId="51" xfId="0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13" fillId="36" borderId="14" xfId="0" applyFont="1" applyFill="1" applyBorder="1" applyAlignment="1">
      <alignment horizontal="left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164" fontId="14" fillId="33" borderId="21" xfId="0" applyNumberFormat="1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164" fontId="14" fillId="33" borderId="20" xfId="0" applyNumberFormat="1" applyFont="1" applyFill="1" applyBorder="1" applyAlignment="1">
      <alignment vertical="center" wrapText="1"/>
    </xf>
    <xf numFmtId="0" fontId="16" fillId="37" borderId="28" xfId="44" applyNumberFormat="1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>
      <alignment horizontal="left" vertical="center" indent="1"/>
    </xf>
    <xf numFmtId="164" fontId="14" fillId="33" borderId="2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36" borderId="36" xfId="0" applyFont="1" applyFill="1" applyBorder="1" applyAlignment="1">
      <alignment horizontal="left" vertical="center"/>
    </xf>
    <xf numFmtId="0" fontId="13" fillId="36" borderId="52" xfId="0" applyFont="1" applyFill="1" applyBorder="1" applyAlignment="1">
      <alignment horizontal="center" vertical="center"/>
    </xf>
    <xf numFmtId="164" fontId="14" fillId="33" borderId="53" xfId="0" applyNumberFormat="1" applyFont="1" applyFill="1" applyBorder="1" applyAlignment="1">
      <alignment vertical="center" wrapText="1"/>
    </xf>
    <xf numFmtId="0" fontId="32" fillId="35" borderId="33" xfId="0" applyNumberFormat="1" applyFont="1" applyFill="1" applyBorder="1" applyAlignment="1">
      <alignment horizontal="left" vertical="center" indent="1"/>
    </xf>
    <xf numFmtId="164" fontId="14" fillId="33" borderId="0" xfId="0" applyNumberFormat="1" applyFont="1" applyFill="1" applyBorder="1" applyAlignment="1">
      <alignment vertical="center" wrapText="1"/>
    </xf>
    <xf numFmtId="9" fontId="14" fillId="36" borderId="36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25" fillId="33" borderId="33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1" fillId="0" borderId="54" xfId="0" applyFont="1" applyBorder="1" applyAlignment="1">
      <alignment vertical="center"/>
    </xf>
    <xf numFmtId="0" fontId="1" fillId="0" borderId="54" xfId="0" applyNumberFormat="1" applyFont="1" applyFill="1" applyBorder="1" applyAlignment="1" applyProtection="1">
      <alignment horizontal="justify" vertical="top"/>
      <protection locked="0"/>
    </xf>
    <xf numFmtId="0" fontId="0" fillId="0" borderId="0" xfId="0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47" fillId="34" borderId="36" xfId="0" applyNumberFormat="1" applyFont="1" applyFill="1" applyBorder="1" applyAlignment="1" applyProtection="1">
      <alignment horizontal="left" wrapText="1"/>
      <protection locked="0"/>
    </xf>
    <xf numFmtId="0" fontId="13" fillId="0" borderId="54" xfId="0" applyFont="1" applyFill="1" applyBorder="1" applyAlignment="1">
      <alignment horizontal="left" vertical="center"/>
    </xf>
    <xf numFmtId="0" fontId="0" fillId="0" borderId="54" xfId="0" applyBorder="1" applyAlignment="1">
      <alignment vertical="center"/>
    </xf>
    <xf numFmtId="164" fontId="1" fillId="33" borderId="21" xfId="0" applyNumberFormat="1" applyFont="1" applyFill="1" applyBorder="1" applyAlignment="1">
      <alignment vertical="center" wrapText="1"/>
    </xf>
    <xf numFmtId="164" fontId="26" fillId="34" borderId="36" xfId="0" applyNumberFormat="1" applyFont="1" applyFill="1" applyBorder="1" applyAlignment="1" applyProtection="1">
      <alignment horizontal="left" vertical="center" wrapText="1"/>
      <protection locked="0"/>
    </xf>
    <xf numFmtId="164" fontId="1" fillId="33" borderId="36" xfId="0" applyNumberFormat="1" applyFont="1" applyFill="1" applyBorder="1" applyAlignment="1">
      <alignment vertical="center" wrapText="1"/>
    </xf>
    <xf numFmtId="164" fontId="26" fillId="34" borderId="36" xfId="0" applyNumberFormat="1" applyFont="1" applyFill="1" applyBorder="1" applyAlignment="1" applyProtection="1">
      <alignment vertical="center" wrapText="1"/>
      <protection locked="0"/>
    </xf>
    <xf numFmtId="0" fontId="6" fillId="33" borderId="54" xfId="0" applyNumberFormat="1" applyFont="1" applyFill="1" applyBorder="1" applyAlignment="1">
      <alignment horizontal="left" vertical="center"/>
    </xf>
    <xf numFmtId="0" fontId="14" fillId="33" borderId="0" xfId="0" applyNumberFormat="1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left" vertical="center" indent="1"/>
    </xf>
    <xf numFmtId="0" fontId="13" fillId="36" borderId="54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35" borderId="36" xfId="0" applyNumberFormat="1" applyFont="1" applyFill="1" applyBorder="1" applyAlignment="1">
      <alignment horizontal="left" vertical="center" wrapText="1" indent="2"/>
    </xf>
    <xf numFmtId="164" fontId="48" fillId="33" borderId="53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13" fillId="33" borderId="0" xfId="0" applyFont="1" applyFill="1" applyBorder="1" applyAlignment="1">
      <alignment horizontal="left" vertical="center"/>
    </xf>
    <xf numFmtId="9" fontId="14" fillId="33" borderId="0" xfId="0" applyNumberFormat="1" applyFont="1" applyFill="1" applyBorder="1" applyAlignment="1">
      <alignment horizontal="right" vertical="center"/>
    </xf>
    <xf numFmtId="0" fontId="45" fillId="38" borderId="0" xfId="0" applyFont="1" applyFill="1" applyBorder="1" applyAlignment="1">
      <alignment/>
    </xf>
    <xf numFmtId="0" fontId="45" fillId="38" borderId="0" xfId="0" applyFont="1" applyFill="1" applyBorder="1" applyAlignment="1">
      <alignment horizontal="center"/>
    </xf>
    <xf numFmtId="171" fontId="1" fillId="0" borderId="0" xfId="0" applyNumberFormat="1" applyFont="1" applyBorder="1" applyAlignment="1">
      <alignment/>
    </xf>
    <xf numFmtId="0" fontId="32" fillId="0" borderId="20" xfId="0" applyFont="1" applyFill="1" applyBorder="1" applyAlignment="1">
      <alignment horizontal="left" vertical="center" indent="1"/>
    </xf>
    <xf numFmtId="0" fontId="1" fillId="0" borderId="55" xfId="0" applyFont="1" applyFill="1" applyBorder="1" applyAlignment="1">
      <alignment horizontal="left" vertical="center" indent="1"/>
    </xf>
    <xf numFmtId="171" fontId="32" fillId="35" borderId="18" xfId="45" applyNumberFormat="1" applyFont="1" applyFill="1" applyBorder="1" applyAlignment="1" applyProtection="1">
      <alignment horizontal="center" vertical="center" wrapText="1"/>
      <protection/>
    </xf>
    <xf numFmtId="171" fontId="1" fillId="35" borderId="21" xfId="0" applyNumberFormat="1" applyFont="1" applyFill="1" applyBorder="1" applyAlignment="1">
      <alignment horizontal="center" vertical="center" wrapText="1"/>
    </xf>
    <xf numFmtId="171" fontId="26" fillId="34" borderId="56" xfId="0" applyNumberFormat="1" applyFont="1" applyFill="1" applyBorder="1" applyAlignment="1" applyProtection="1">
      <alignment horizontal="center" vertical="center"/>
      <protection locked="0"/>
    </xf>
    <xf numFmtId="14" fontId="1" fillId="35" borderId="36" xfId="0" applyNumberFormat="1" applyFont="1" applyFill="1" applyBorder="1" applyAlignment="1">
      <alignment horizontal="left" vertical="center" wrapText="1" indent="2"/>
    </xf>
    <xf numFmtId="0" fontId="10" fillId="0" borderId="57" xfId="44" applyNumberFormat="1" applyFont="1" applyFill="1" applyBorder="1" applyAlignment="1" applyProtection="1">
      <alignment horizontal="left" vertical="top"/>
      <protection/>
    </xf>
    <xf numFmtId="0" fontId="10" fillId="0" borderId="58" xfId="44" applyNumberFormat="1" applyFont="1" applyFill="1" applyBorder="1" applyAlignment="1" applyProtection="1">
      <alignment horizontal="left"/>
      <protection/>
    </xf>
    <xf numFmtId="0" fontId="10" fillId="0" borderId="32" xfId="44" applyNumberFormat="1" applyFont="1" applyFill="1" applyBorder="1" applyAlignment="1" applyProtection="1">
      <alignment horizontal="left" vertical="center"/>
      <protection/>
    </xf>
    <xf numFmtId="0" fontId="13" fillId="36" borderId="59" xfId="0" applyFont="1" applyFill="1" applyBorder="1" applyAlignment="1">
      <alignment horizontal="left" vertical="center" indent="2"/>
    </xf>
    <xf numFmtId="0" fontId="24" fillId="34" borderId="16" xfId="0" applyNumberFormat="1" applyFont="1" applyFill="1" applyBorder="1" applyAlignment="1" applyProtection="1">
      <alignment horizontal="left" vertical="center" indent="2"/>
      <protection locked="0"/>
    </xf>
    <xf numFmtId="0" fontId="25" fillId="0" borderId="0" xfId="0" applyFont="1" applyFill="1" applyBorder="1" applyAlignment="1">
      <alignment vertical="center" wrapText="1"/>
    </xf>
    <xf numFmtId="0" fontId="13" fillId="36" borderId="6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wrapText="1"/>
    </xf>
    <xf numFmtId="0" fontId="9" fillId="33" borderId="0" xfId="44" applyNumberFormat="1" applyFill="1" applyBorder="1" applyAlignment="1" applyProtection="1">
      <alignment horizontal="left" wrapText="1" indent="2"/>
      <protection/>
    </xf>
    <xf numFmtId="0" fontId="18" fillId="0" borderId="0" xfId="0" applyFont="1" applyBorder="1" applyAlignment="1">
      <alignment horizontal="left" vertical="center"/>
    </xf>
    <xf numFmtId="0" fontId="13" fillId="36" borderId="21" xfId="0" applyFont="1" applyFill="1" applyBorder="1" applyAlignment="1" applyProtection="1">
      <alignment horizontal="left" vertical="center" indent="2"/>
      <protection/>
    </xf>
    <xf numFmtId="0" fontId="32" fillId="35" borderId="18" xfId="0" applyNumberFormat="1" applyFont="1" applyFill="1" applyBorder="1" applyAlignment="1" applyProtection="1">
      <alignment horizontal="left" vertical="center" indent="1"/>
      <protection/>
    </xf>
    <xf numFmtId="0" fontId="32" fillId="35" borderId="21" xfId="0" applyNumberFormat="1" applyFont="1" applyFill="1" applyBorder="1" applyAlignment="1" applyProtection="1">
      <alignment horizontal="left" vertical="center" indent="1"/>
      <protection/>
    </xf>
    <xf numFmtId="0" fontId="15" fillId="36" borderId="61" xfId="0" applyFont="1" applyFill="1" applyBorder="1" applyAlignment="1">
      <alignment horizontal="center" vertical="center" wrapText="1"/>
    </xf>
    <xf numFmtId="0" fontId="15" fillId="36" borderId="62" xfId="0" applyFont="1" applyFill="1" applyBorder="1" applyAlignment="1">
      <alignment horizontal="center" vertical="center" wrapText="1"/>
    </xf>
    <xf numFmtId="0" fontId="15" fillId="36" borderId="63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left" vertical="center" indent="2"/>
    </xf>
    <xf numFmtId="0" fontId="32" fillId="35" borderId="21" xfId="0" applyNumberFormat="1" applyFont="1" applyFill="1" applyBorder="1" applyAlignment="1">
      <alignment horizontal="left" vertical="center" indent="1"/>
    </xf>
    <xf numFmtId="0" fontId="15" fillId="36" borderId="64" xfId="0" applyFont="1" applyFill="1" applyBorder="1" applyAlignment="1">
      <alignment horizontal="center" vertical="center" wrapText="1"/>
    </xf>
    <xf numFmtId="0" fontId="32" fillId="35" borderId="18" xfId="0" applyNumberFormat="1" applyFont="1" applyFill="1" applyBorder="1" applyAlignment="1">
      <alignment horizontal="left" vertical="center" indent="1"/>
    </xf>
    <xf numFmtId="0" fontId="13" fillId="36" borderId="21" xfId="0" applyFont="1" applyFill="1" applyBorder="1" applyAlignment="1">
      <alignment horizontal="left" vertical="center" indent="2"/>
    </xf>
    <xf numFmtId="0" fontId="32" fillId="35" borderId="51" xfId="0" applyNumberFormat="1" applyFont="1" applyFill="1" applyBorder="1" applyAlignment="1">
      <alignment horizontal="left" vertical="center" indent="1"/>
    </xf>
    <xf numFmtId="3" fontId="26" fillId="34" borderId="21" xfId="0" applyNumberFormat="1" applyFont="1" applyFill="1" applyBorder="1" applyAlignment="1" applyProtection="1">
      <alignment horizontal="center" vertical="center" wrapText="1"/>
      <protection locked="0"/>
    </xf>
    <xf numFmtId="165" fontId="2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36" borderId="21" xfId="0" applyFont="1" applyFill="1" applyBorder="1" applyAlignment="1">
      <alignment horizontal="left" vertical="center"/>
    </xf>
    <xf numFmtId="0" fontId="2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36" borderId="36" xfId="0" applyFont="1" applyFill="1" applyBorder="1" applyAlignment="1">
      <alignment horizontal="left" vertical="center"/>
    </xf>
    <xf numFmtId="0" fontId="7" fillId="36" borderId="21" xfId="0" applyFont="1" applyFill="1" applyBorder="1" applyAlignment="1">
      <alignment horizontal="left" vertical="center" indent="1"/>
    </xf>
    <xf numFmtId="0" fontId="25" fillId="0" borderId="65" xfId="0" applyFont="1" applyBorder="1" applyAlignment="1">
      <alignment vertical="center" wrapText="1"/>
    </xf>
    <xf numFmtId="0" fontId="13" fillId="39" borderId="66" xfId="0" applyFont="1" applyFill="1" applyBorder="1" applyAlignment="1">
      <alignment horizontal="center" vertical="center" wrapText="1"/>
    </xf>
    <xf numFmtId="0" fontId="13" fillId="39" borderId="67" xfId="0" applyFont="1" applyFill="1" applyBorder="1" applyAlignment="1">
      <alignment horizontal="center" vertical="center" wrapText="1"/>
    </xf>
    <xf numFmtId="0" fontId="14" fillId="40" borderId="68" xfId="0" applyNumberFormat="1" applyFont="1" applyFill="1" applyBorder="1" applyAlignment="1">
      <alignment horizontal="center" vertical="center" wrapText="1"/>
    </xf>
    <xf numFmtId="0" fontId="13" fillId="39" borderId="69" xfId="0" applyFont="1" applyFill="1" applyBorder="1" applyAlignment="1">
      <alignment horizontal="center" vertical="center" wrapText="1"/>
    </xf>
    <xf numFmtId="0" fontId="13" fillId="39" borderId="70" xfId="0" applyFont="1" applyFill="1" applyBorder="1" applyAlignment="1">
      <alignment horizontal="center" vertical="center" wrapText="1"/>
    </xf>
    <xf numFmtId="171" fontId="14" fillId="40" borderId="71" xfId="0" applyNumberFormat="1" applyFont="1" applyFill="1" applyBorder="1" applyAlignment="1">
      <alignment horizontal="center" vertical="center" wrapText="1"/>
    </xf>
    <xf numFmtId="171" fontId="14" fillId="40" borderId="72" xfId="0" applyNumberFormat="1" applyFont="1" applyFill="1" applyBorder="1" applyAlignment="1">
      <alignment horizontal="center" vertical="center" wrapText="1"/>
    </xf>
    <xf numFmtId="0" fontId="13" fillId="36" borderId="69" xfId="0" applyFont="1" applyFill="1" applyBorder="1" applyAlignment="1">
      <alignment horizontal="center" vertical="center" wrapText="1"/>
    </xf>
    <xf numFmtId="0" fontId="13" fillId="36" borderId="70" xfId="0" applyFont="1" applyFill="1" applyBorder="1" applyAlignment="1">
      <alignment horizontal="center" vertical="center" wrapText="1"/>
    </xf>
    <xf numFmtId="0" fontId="13" fillId="36" borderId="73" xfId="0" applyFont="1" applyFill="1" applyBorder="1" applyAlignment="1">
      <alignment horizontal="center" vertical="center" wrapText="1"/>
    </xf>
    <xf numFmtId="164" fontId="15" fillId="36" borderId="67" xfId="0" applyNumberFormat="1" applyFont="1" applyFill="1" applyBorder="1" applyAlignment="1">
      <alignment horizontal="center" vertical="center" wrapText="1"/>
    </xf>
    <xf numFmtId="0" fontId="63" fillId="40" borderId="56" xfId="0" applyNumberFormat="1" applyFont="1" applyFill="1" applyBorder="1" applyAlignment="1">
      <alignment horizontal="center" vertical="center" wrapText="1"/>
    </xf>
    <xf numFmtId="171" fontId="11" fillId="40" borderId="56" xfId="0" applyNumberFormat="1" applyFont="1" applyFill="1" applyBorder="1" applyAlignment="1">
      <alignment horizontal="center" vertical="center" wrapText="1"/>
    </xf>
    <xf numFmtId="174" fontId="26" fillId="41" borderId="56" xfId="0" applyNumberFormat="1" applyFont="1" applyFill="1" applyBorder="1" applyAlignment="1" applyProtection="1">
      <alignment horizontal="center" vertical="center" wrapText="1"/>
      <protection locked="0"/>
    </xf>
    <xf numFmtId="10" fontId="26" fillId="41" borderId="56" xfId="0" applyNumberFormat="1" applyFont="1" applyFill="1" applyBorder="1" applyAlignment="1" applyProtection="1">
      <alignment horizontal="center" vertical="center" wrapText="1"/>
      <protection locked="0"/>
    </xf>
    <xf numFmtId="3" fontId="14" fillId="41" borderId="7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Pourcentage 2" xfId="52"/>
    <cellStyle name="Satisfaisant" xfId="53"/>
    <cellStyle name="Sortie" xfId="54"/>
    <cellStyle name="TableStyleLight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rgb="FF0000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vidal\AppData\Local\Microsoft\Windows\Temporary%20Internet%20Files\Content.Outlook\2OVLV2J8\1%20-%20PROG%202014-2020\3%20-%20FEAMP\ASSISTANCE%20TECHNIQUE\Mission%20Appui%20FEAMP%20ASP\Travaux%20et%20livrables%20fournis\Formulaires\2_ANNEXES_TECHNIQUES\FOR_Dmd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5">
        <row r="1">
          <cell r="B1" t="str">
            <v>Oui</v>
          </cell>
        </row>
        <row r="2">
          <cell r="B2" t="str">
            <v>Non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XE-1-DEPENSES PREVI"/>
      <sheetName val="ANXE-2-RESSOURCES PREVI"/>
      <sheetName val="ANXE-3-AIDES-PUBLIQUES"/>
      <sheetName val="ANXE-4-INDICATEURS"/>
      <sheetName val="ANXE-5-PIECES_COMPLEMENTAIRES"/>
      <sheetName val="ANXE-6-INFO-ENTREP-GROUPE"/>
      <sheetName val="ANXE-7-DESCRIPTIF DE L'OP"/>
      <sheetName val="Contrôles"/>
      <sheetName val="Référentie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27"/>
  <sheetViews>
    <sheetView showGridLines="0" tabSelected="1" zoomScale="85" zoomScaleNormal="85" zoomScaleSheetLayoutView="100" zoomScalePageLayoutView="0" workbookViewId="0" topLeftCell="A1">
      <selection activeCell="E22" sqref="E22"/>
    </sheetView>
  </sheetViews>
  <sheetFormatPr defaultColWidth="11.421875" defaultRowHeight="15"/>
  <cols>
    <col min="1" max="1" width="3.28125" style="1" customWidth="1"/>
    <col min="2" max="2" width="9.421875" style="0" customWidth="1"/>
    <col min="3" max="3" width="25.7109375" style="0" customWidth="1"/>
    <col min="4" max="4" width="19.8515625" style="0" customWidth="1"/>
    <col min="5" max="5" width="21.140625" style="0" customWidth="1"/>
    <col min="6" max="6" width="16.7109375" style="0" customWidth="1"/>
    <col min="7" max="7" width="25.28125" style="0" customWidth="1"/>
    <col min="8" max="8" width="24.140625" style="0" customWidth="1"/>
    <col min="9" max="9" width="13.140625" style="2" customWidth="1"/>
    <col min="10" max="10" width="19.421875" style="0" customWidth="1"/>
    <col min="11" max="11" width="31.00390625" style="0" customWidth="1"/>
    <col min="14" max="14" width="47.00390625" style="0" customWidth="1"/>
  </cols>
  <sheetData>
    <row r="2" spans="2:5" ht="30">
      <c r="B2" s="3" t="s">
        <v>0</v>
      </c>
      <c r="C2" s="3"/>
      <c r="D2" s="4"/>
      <c r="E2" s="4"/>
    </row>
    <row r="3" spans="2:5" ht="18">
      <c r="B3" s="5" t="s">
        <v>1</v>
      </c>
      <c r="C3" s="6"/>
      <c r="D3" s="4"/>
      <c r="E3" s="4"/>
    </row>
    <row r="4" spans="2:9" ht="18">
      <c r="B4" s="5"/>
      <c r="C4" s="6"/>
      <c r="D4" s="4"/>
      <c r="E4" s="4"/>
      <c r="F4" s="4"/>
      <c r="G4" s="4"/>
      <c r="H4" s="4"/>
      <c r="I4" s="7"/>
    </row>
    <row r="5" spans="3:16" ht="19.5" customHeight="1">
      <c r="C5" s="8" t="s">
        <v>2</v>
      </c>
      <c r="D5" s="9"/>
      <c r="E5" s="10"/>
      <c r="F5" s="11"/>
      <c r="G5" s="11"/>
      <c r="H5" s="11"/>
      <c r="I5" s="12"/>
      <c r="L5" s="1"/>
      <c r="M5" s="13"/>
      <c r="N5" s="13"/>
      <c r="O5" s="13"/>
      <c r="P5" s="13"/>
    </row>
    <row r="6" spans="12:16" ht="19.5" customHeight="1">
      <c r="L6" s="1"/>
      <c r="M6" s="14"/>
      <c r="N6" s="1"/>
      <c r="O6" s="13"/>
      <c r="P6" s="13"/>
    </row>
    <row r="7" spans="3:16" ht="27.75" customHeight="1">
      <c r="C7" s="15" t="s">
        <v>3</v>
      </c>
      <c r="D7" s="274" t="s">
        <v>4</v>
      </c>
      <c r="E7" s="274"/>
      <c r="F7" s="274"/>
      <c r="G7" s="274"/>
      <c r="H7" s="274"/>
      <c r="L7" s="1"/>
      <c r="M7" s="14"/>
      <c r="N7" s="14"/>
      <c r="O7" s="1"/>
      <c r="P7" s="13"/>
    </row>
    <row r="8" spans="3:16" ht="19.5" customHeight="1">
      <c r="C8" s="16" t="s">
        <v>5</v>
      </c>
      <c r="D8" s="275" t="s">
        <v>6</v>
      </c>
      <c r="E8" s="275"/>
      <c r="F8" s="275"/>
      <c r="G8" s="275"/>
      <c r="H8" s="275"/>
      <c r="L8" s="1"/>
      <c r="M8" s="14"/>
      <c r="N8" s="14"/>
      <c r="O8" s="1"/>
      <c r="P8" s="13"/>
    </row>
    <row r="9" spans="3:16" ht="19.5" customHeight="1">
      <c r="C9" s="16" t="s">
        <v>7</v>
      </c>
      <c r="D9" s="275" t="s">
        <v>8</v>
      </c>
      <c r="E9" s="275"/>
      <c r="F9" s="275"/>
      <c r="G9" s="275"/>
      <c r="H9" s="275"/>
      <c r="L9" s="1"/>
      <c r="M9" s="14"/>
      <c r="N9" s="1"/>
      <c r="O9" s="13"/>
      <c r="P9" s="13"/>
    </row>
    <row r="10" spans="3:14" ht="19.5" customHeight="1">
      <c r="C10" s="16" t="s">
        <v>9</v>
      </c>
      <c r="D10" s="275" t="s">
        <v>10</v>
      </c>
      <c r="E10" s="275"/>
      <c r="F10" s="275"/>
      <c r="G10" s="275"/>
      <c r="H10" s="275"/>
      <c r="L10" s="1"/>
      <c r="M10" s="14"/>
      <c r="N10" s="1"/>
    </row>
    <row r="11" spans="3:14" ht="19.5" customHeight="1">
      <c r="C11" s="16" t="s">
        <v>11</v>
      </c>
      <c r="D11" s="275" t="s">
        <v>12</v>
      </c>
      <c r="E11" s="275"/>
      <c r="F11" s="275"/>
      <c r="G11" s="275"/>
      <c r="H11" s="275"/>
      <c r="J11" s="17"/>
      <c r="K11" s="18"/>
      <c r="L11" s="1"/>
      <c r="M11" s="14"/>
      <c r="N11" s="1"/>
    </row>
    <row r="12" spans="3:14" ht="19.5" customHeight="1">
      <c r="C12" s="16" t="s">
        <v>13</v>
      </c>
      <c r="D12" s="275" t="s">
        <v>14</v>
      </c>
      <c r="E12" s="275"/>
      <c r="F12" s="275"/>
      <c r="G12" s="275"/>
      <c r="H12" s="275"/>
      <c r="J12" s="17"/>
      <c r="K12" s="18"/>
      <c r="L12" s="1"/>
      <c r="M12" s="14"/>
      <c r="N12" s="1"/>
    </row>
    <row r="13" spans="3:14" ht="30.75" customHeight="1">
      <c r="C13" s="19" t="s">
        <v>15</v>
      </c>
      <c r="D13" s="273" t="s">
        <v>16</v>
      </c>
      <c r="E13" s="273"/>
      <c r="F13" s="273"/>
      <c r="G13" s="273"/>
      <c r="H13" s="273"/>
      <c r="J13" s="17"/>
      <c r="K13" s="18"/>
      <c r="L13" s="1"/>
      <c r="M13" s="14"/>
      <c r="N13" s="1"/>
    </row>
    <row r="14" ht="18" customHeight="1">
      <c r="B14" s="1"/>
    </row>
    <row r="15" spans="2:9" ht="18" customHeight="1">
      <c r="B15" s="1"/>
      <c r="C15" s="20" t="s">
        <v>17</v>
      </c>
      <c r="H15" s="21"/>
      <c r="I15" s="22"/>
    </row>
    <row r="16" spans="2:4" ht="11.25" customHeight="1">
      <c r="B16" s="1"/>
      <c r="C16" s="23"/>
      <c r="D16" s="24"/>
    </row>
    <row r="17" spans="2:9" ht="18" customHeight="1">
      <c r="B17" s="1"/>
      <c r="C17" s="20" t="s">
        <v>18</v>
      </c>
      <c r="H17" s="25"/>
      <c r="I17" s="1"/>
    </row>
    <row r="18" spans="2:8" ht="6.75" customHeight="1">
      <c r="B18" s="1"/>
      <c r="C18" s="1"/>
      <c r="H18" s="2"/>
    </row>
    <row r="19" spans="2:9" ht="18" customHeight="1">
      <c r="B19" s="1"/>
      <c r="C19" s="1"/>
      <c r="H19" s="26"/>
      <c r="I19" s="1"/>
    </row>
    <row r="20" spans="2:3" ht="15">
      <c r="B20" s="1"/>
      <c r="C20" s="1"/>
    </row>
    <row r="21" spans="2:9" ht="18" customHeight="1">
      <c r="B21" s="1"/>
      <c r="C21" s="1"/>
      <c r="D21" s="27" t="s">
        <v>19</v>
      </c>
      <c r="E21" s="28" t="s">
        <v>20</v>
      </c>
      <c r="F21" s="29" t="s">
        <v>21</v>
      </c>
      <c r="G21" s="29" t="s">
        <v>22</v>
      </c>
      <c r="H21" s="30" t="s">
        <v>23</v>
      </c>
      <c r="I21" s="31"/>
    </row>
    <row r="22" spans="2:9" ht="18" customHeight="1">
      <c r="B22" s="1"/>
      <c r="C22" s="1"/>
      <c r="E22" s="32"/>
      <c r="F22" s="33"/>
      <c r="G22" s="33"/>
      <c r="H22" s="34">
        <f>E22*G22</f>
        <v>0</v>
      </c>
      <c r="I22" s="35"/>
    </row>
    <row r="23" spans="2:9" ht="18" customHeight="1">
      <c r="B23" s="1"/>
      <c r="C23" s="1"/>
      <c r="E23" s="36"/>
      <c r="F23" s="37"/>
      <c r="G23" s="37"/>
      <c r="H23" s="38">
        <f>E23*G23</f>
        <v>0</v>
      </c>
      <c r="I23" s="35"/>
    </row>
    <row r="24" spans="2:9" ht="18" customHeight="1">
      <c r="B24" s="1"/>
      <c r="C24" s="1"/>
      <c r="E24" s="39"/>
      <c r="F24" s="40"/>
      <c r="G24" s="40"/>
      <c r="H24" s="41">
        <f>E24*G24</f>
        <v>0</v>
      </c>
      <c r="I24" s="35"/>
    </row>
    <row r="25" spans="2:9" ht="18" customHeight="1">
      <c r="B25" s="1"/>
      <c r="C25" s="1"/>
      <c r="H25" s="42">
        <f>SUM(H22:H24)</f>
        <v>0</v>
      </c>
      <c r="I25" s="43"/>
    </row>
    <row r="26" spans="2:3" ht="39" customHeight="1">
      <c r="B26" s="1"/>
      <c r="C26" s="20" t="s">
        <v>24</v>
      </c>
    </row>
    <row r="27" spans="2:3" ht="15.75">
      <c r="B27" s="1"/>
      <c r="C27" s="20" t="s">
        <v>25</v>
      </c>
    </row>
    <row r="28" ht="57.75" customHeight="1"/>
    <row r="29" ht="19.5" customHeight="1"/>
    <row r="30" ht="32.25" customHeight="1"/>
    <row r="31" ht="17.25" customHeight="1"/>
    <row r="47" ht="23.25" customHeight="1"/>
    <row r="48" ht="7.5" customHeight="1"/>
    <row r="51" ht="27" customHeight="1"/>
    <row r="63" ht="15.75" customHeight="1"/>
    <row r="64" ht="30.75" customHeight="1"/>
    <row r="72" ht="29.25" customHeight="1"/>
  </sheetData>
  <sheetProtection password="C47B" sheet="1" objects="1" scenarios="1"/>
  <mergeCells count="7">
    <mergeCell ref="D13:H13"/>
    <mergeCell ref="D7:H7"/>
    <mergeCell ref="D8:H8"/>
    <mergeCell ref="D9:H9"/>
    <mergeCell ref="D10:H10"/>
    <mergeCell ref="D11:H11"/>
    <mergeCell ref="D12:H12"/>
  </mergeCells>
  <dataValidations count="4">
    <dataValidation operator="greaterThan" allowBlank="1" showErrorMessage="1" sqref="H22:I24">
      <formula1>0</formula1>
    </dataValidation>
    <dataValidation type="decimal" allowBlank="1" showErrorMessage="1" errorTitle="Format invalide" error="Vous devez renseigner une valeur numériqe." sqref="G22:G24">
      <formula1>0</formula1>
      <formula2>10000000</formula2>
    </dataValidation>
    <dataValidation type="list" allowBlank="1" showErrorMessage="1" errorTitle="Format invalide" error="Vous devez renseigner une valeur numériqe." sqref="F22:F24">
      <formula1>"heures,jours,semaines"</formula1>
      <formula2>0</formula2>
    </dataValidation>
    <dataValidation type="decimal" operator="greaterThanOrEqual" allowBlank="1" showErrorMessage="1" sqref="E22:E24">
      <formula1>0</formula1>
    </dataValidation>
  </dataValidations>
  <hyperlinks>
    <hyperlink ref="C7" location="'ANXE-1-DEPENSES PREVI'!Zone_d_impression" display="Annexe 1"/>
    <hyperlink ref="D7" location="'ANXE-1-DEPENSES PREVI'!Zone_d_impression" display="Dépenses prévisionnelles"/>
    <hyperlink ref="C8" location="'ANXE-2-RESSOURCES PREVI'!A1" display="Annexe 2"/>
    <hyperlink ref="D8" location="'ANXE-2-RESSOURCES PREVI'!A1" display="Ressources prévisionnelles"/>
    <hyperlink ref="C9" location="ANXE-3-AIDES-PUBLIQUES!A1" display="Annexe 3"/>
    <hyperlink ref="D9" location="ANXE-3-AIDES-PUBLIQUES!A1" display="Aides publiques obtenues au cours des 3 derniers exercices fiscaux"/>
    <hyperlink ref="C10" location="ANXE-4-INDICATEURS!Impression_des_titres" display="Annexe 4"/>
    <hyperlink ref="D10" location="ANXE-4-INDICATEURS!Impression_des_titres" display="Indicateurs et données relatives à la mise en œuvre opérationnelle"/>
    <hyperlink ref="C11" location="ANXE-5-PIECES_COMPLEMENTAIR!Impression_des_titres" display="Annexe 5"/>
    <hyperlink ref="D11" location="ANXE-5-PIECES_COMPLEMENTAIR!Impression_des_titres" display="Pièces complémentaires"/>
    <hyperlink ref="C12" location="ANXE-6-INFO-ENTREP-GROUPE!Impression_des_titres" display="Annexe 6"/>
    <hyperlink ref="D12" location="ANXE-6-INFO-ENTREP-GROUPE!Impression_des_titres" display="Informations complémentaires sur le demandeur : Groupe de l'entreprise"/>
    <hyperlink ref="C13" location="'ANXE-7-DESCRIPTIF DE L''OP'!Impression_des_titres" display="Annexe 7"/>
    <hyperlink ref="D13" location="'ANXE-7-DESCRIPTIF DE L''OP'!Impression_des_titres" display="Descriptif de l'opération"/>
  </hyperlinks>
  <printOptions/>
  <pageMargins left="0.2361111111111111" right="0.2361111111111111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&amp;L&amp;"Calibri,Italique"&amp;8Annexes techniques - Mesure 34&amp;R&amp;"Calibri,Italique"&amp;8V1 Juillet 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24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7.7109375" style="0" customWidth="1"/>
    <col min="2" max="2" width="22.00390625" style="0" customWidth="1"/>
    <col min="3" max="3" width="15.7109375" style="0" customWidth="1"/>
    <col min="4" max="5" width="11.7109375" style="0" customWidth="1"/>
    <col min="6" max="6" width="20.7109375" style="0" customWidth="1"/>
    <col min="7" max="7" width="34.7109375" style="0" customWidth="1"/>
    <col min="8" max="8" width="35.7109375" style="0" customWidth="1"/>
    <col min="9" max="9" width="15.421875" style="0" customWidth="1"/>
  </cols>
  <sheetData>
    <row r="1" spans="1:9" ht="15">
      <c r="A1" s="264" t="s">
        <v>187</v>
      </c>
      <c r="B1" s="264" t="s">
        <v>188</v>
      </c>
      <c r="C1" s="264" t="s">
        <v>189</v>
      </c>
      <c r="D1" s="264" t="s">
        <v>190</v>
      </c>
      <c r="E1" s="264" t="s">
        <v>191</v>
      </c>
      <c r="F1" s="264" t="s">
        <v>192</v>
      </c>
      <c r="G1" s="265" t="s">
        <v>193</v>
      </c>
      <c r="H1" s="264" t="s">
        <v>194</v>
      </c>
      <c r="I1" s="264" t="s">
        <v>195</v>
      </c>
    </row>
    <row r="2" spans="1:9" ht="15">
      <c r="A2" t="s">
        <v>196</v>
      </c>
      <c r="B2" t="s">
        <v>197</v>
      </c>
      <c r="C2" t="s">
        <v>198</v>
      </c>
      <c r="D2" t="s">
        <v>199</v>
      </c>
      <c r="E2" t="s">
        <v>199</v>
      </c>
      <c r="F2" t="s">
        <v>200</v>
      </c>
      <c r="G2" s="13" t="s">
        <v>201</v>
      </c>
      <c r="H2" s="1" t="s">
        <v>202</v>
      </c>
      <c r="I2" s="1" t="s">
        <v>203</v>
      </c>
    </row>
    <row r="3" spans="1:9" ht="15">
      <c r="A3" t="s">
        <v>204</v>
      </c>
      <c r="B3" t="s">
        <v>205</v>
      </c>
      <c r="C3" t="s">
        <v>206</v>
      </c>
      <c r="D3" t="s">
        <v>207</v>
      </c>
      <c r="E3" t="s">
        <v>207</v>
      </c>
      <c r="F3" t="s">
        <v>208</v>
      </c>
      <c r="G3" s="13" t="s">
        <v>209</v>
      </c>
      <c r="H3" s="1" t="s">
        <v>210</v>
      </c>
      <c r="I3" s="1" t="s">
        <v>211</v>
      </c>
    </row>
    <row r="4" spans="2:8" ht="15">
      <c r="B4" t="s">
        <v>212</v>
      </c>
      <c r="C4" t="s">
        <v>213</v>
      </c>
      <c r="E4" t="s">
        <v>214</v>
      </c>
      <c r="F4" t="s">
        <v>215</v>
      </c>
      <c r="G4" s="13" t="s">
        <v>216</v>
      </c>
      <c r="H4" t="s">
        <v>217</v>
      </c>
    </row>
    <row r="5" ht="15">
      <c r="G5" s="13" t="s">
        <v>218</v>
      </c>
    </row>
    <row r="6" ht="15">
      <c r="G6" s="13" t="s">
        <v>219</v>
      </c>
    </row>
    <row r="7" ht="15">
      <c r="G7" s="13" t="s">
        <v>220</v>
      </c>
    </row>
    <row r="8" ht="15">
      <c r="G8" s="13" t="s">
        <v>221</v>
      </c>
    </row>
    <row r="9" ht="15">
      <c r="G9" s="13" t="s">
        <v>222</v>
      </c>
    </row>
    <row r="10" ht="15">
      <c r="G10" s="13" t="s">
        <v>223</v>
      </c>
    </row>
    <row r="11" ht="15">
      <c r="G11" s="13" t="s">
        <v>224</v>
      </c>
    </row>
    <row r="12" ht="15">
      <c r="G12" s="13" t="s">
        <v>225</v>
      </c>
    </row>
    <row r="13" ht="15">
      <c r="G13" s="13" t="s">
        <v>226</v>
      </c>
    </row>
    <row r="14" ht="15">
      <c r="G14" s="13" t="s">
        <v>227</v>
      </c>
    </row>
    <row r="15" ht="15">
      <c r="G15" s="13" t="s">
        <v>228</v>
      </c>
    </row>
    <row r="16" ht="15">
      <c r="G16" s="65" t="s">
        <v>229</v>
      </c>
    </row>
    <row r="17" ht="15">
      <c r="G17" s="13" t="s">
        <v>230</v>
      </c>
    </row>
    <row r="18" ht="15">
      <c r="G18" s="13" t="s">
        <v>231</v>
      </c>
    </row>
    <row r="19" ht="15">
      <c r="G19" s="13" t="s">
        <v>232</v>
      </c>
    </row>
    <row r="20" ht="15">
      <c r="G20" s="13" t="s">
        <v>233</v>
      </c>
    </row>
    <row r="21" ht="15">
      <c r="G21" s="13" t="s">
        <v>234</v>
      </c>
    </row>
    <row r="22" ht="15">
      <c r="G22" s="13" t="s">
        <v>235</v>
      </c>
    </row>
    <row r="23" ht="15">
      <c r="G23" s="13" t="s">
        <v>236</v>
      </c>
    </row>
    <row r="24" ht="15">
      <c r="G24" s="13" t="s">
        <v>237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P147"/>
  <sheetViews>
    <sheetView showGridLines="0" zoomScale="85" zoomScaleNormal="85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D62" sqref="D62"/>
    </sheetView>
  </sheetViews>
  <sheetFormatPr defaultColWidth="11.421875" defaultRowHeight="15" outlineLevelRow="1"/>
  <cols>
    <col min="1" max="1" width="5.140625" style="44" customWidth="1"/>
    <col min="2" max="2" width="48.00390625" style="44" customWidth="1"/>
    <col min="3" max="3" width="44.00390625" style="44" customWidth="1"/>
    <col min="4" max="4" width="38.57421875" style="44" customWidth="1"/>
    <col min="5" max="5" width="40.57421875" style="44" customWidth="1"/>
    <col min="6" max="6" width="39.7109375" style="44" customWidth="1"/>
    <col min="7" max="7" width="44.00390625" style="44" customWidth="1"/>
    <col min="8" max="8" width="22.28125" style="44" customWidth="1"/>
    <col min="9" max="9" width="15.8515625" style="44" customWidth="1"/>
    <col min="10" max="10" width="14.421875" style="44" customWidth="1"/>
    <col min="11" max="11" width="31.57421875" style="44" customWidth="1"/>
    <col min="12" max="13" width="16.421875" style="44" customWidth="1"/>
    <col min="14" max="14" width="14.8515625" style="44" customWidth="1"/>
    <col min="15" max="16384" width="11.421875" style="44" customWidth="1"/>
  </cols>
  <sheetData>
    <row r="1" s="45" customFormat="1" ht="15.75">
      <c r="G1" s="46" t="s">
        <v>26</v>
      </c>
    </row>
    <row r="2" spans="2:5" ht="30">
      <c r="B2" s="3" t="s">
        <v>0</v>
      </c>
      <c r="C2" s="3"/>
      <c r="D2" s="6"/>
      <c r="E2" s="47"/>
    </row>
    <row r="3" spans="2:5" ht="18">
      <c r="B3" s="5" t="s">
        <v>1</v>
      </c>
      <c r="C3" s="6"/>
      <c r="D3" s="5"/>
      <c r="E3" s="47"/>
    </row>
    <row r="4" spans="2:5" ht="29.25" customHeight="1">
      <c r="B4" s="48" t="s">
        <v>27</v>
      </c>
      <c r="C4" s="6"/>
      <c r="D4" s="6"/>
      <c r="E4" s="47"/>
    </row>
    <row r="5" spans="2:4" s="49" customFormat="1" ht="34.5" customHeight="1">
      <c r="B5" s="50" t="s">
        <v>28</v>
      </c>
      <c r="D5" s="47"/>
    </row>
    <row r="6" spans="2:4" s="51" customFormat="1" ht="18" customHeight="1">
      <c r="B6" s="52"/>
      <c r="D6" s="53"/>
    </row>
    <row r="7" spans="2:12" ht="24.75" customHeight="1">
      <c r="B7" s="276" t="s">
        <v>29</v>
      </c>
      <c r="C7" s="276"/>
      <c r="D7" s="276"/>
      <c r="E7" s="54"/>
      <c r="F7" s="55"/>
      <c r="G7" s="56"/>
      <c r="H7" s="56"/>
      <c r="I7" s="56"/>
      <c r="J7" s="56"/>
      <c r="K7" s="56"/>
      <c r="L7" s="54"/>
    </row>
    <row r="8" spans="2:12" ht="24.75" customHeight="1">
      <c r="B8" s="57" t="s">
        <v>30</v>
      </c>
      <c r="C8" s="277"/>
      <c r="D8" s="277"/>
      <c r="E8" s="54"/>
      <c r="F8" s="58"/>
      <c r="G8" s="54"/>
      <c r="H8" s="54"/>
      <c r="I8" s="54"/>
      <c r="J8" s="54"/>
      <c r="K8" s="54"/>
      <c r="L8" s="54"/>
    </row>
    <row r="9" spans="2:12" ht="9" customHeight="1">
      <c r="B9" s="59"/>
      <c r="C9" s="60"/>
      <c r="D9" s="61"/>
      <c r="E9" s="54"/>
      <c r="F9" s="58"/>
      <c r="G9" s="54"/>
      <c r="H9" s="54"/>
      <c r="I9" s="54"/>
      <c r="J9" s="54"/>
      <c r="K9" s="54"/>
      <c r="L9" s="54"/>
    </row>
    <row r="10" spans="2:13" s="62" customFormat="1" ht="24.75" customHeight="1">
      <c r="B10" s="276" t="s">
        <v>31</v>
      </c>
      <c r="C10" s="276"/>
      <c r="D10" s="276"/>
      <c r="E10" s="63"/>
      <c r="F10" s="63"/>
      <c r="G10" s="63"/>
      <c r="H10" s="63"/>
      <c r="I10" s="63"/>
      <c r="J10" s="63"/>
      <c r="K10" s="63"/>
      <c r="L10" s="63"/>
      <c r="M10" s="63"/>
    </row>
    <row r="11" spans="2:16" ht="24.75" customHeight="1">
      <c r="B11" s="64" t="s">
        <v>32</v>
      </c>
      <c r="C11" s="277"/>
      <c r="D11" s="277"/>
      <c r="E11" s="54"/>
      <c r="F11" s="54"/>
      <c r="G11" s="54"/>
      <c r="H11" s="54"/>
      <c r="I11" s="54"/>
      <c r="J11" s="54"/>
      <c r="K11" s="65"/>
      <c r="L11" s="65"/>
      <c r="M11" s="65"/>
      <c r="N11" s="65"/>
      <c r="O11" s="65"/>
      <c r="P11" s="65"/>
    </row>
    <row r="12" spans="2:16" ht="15">
      <c r="B12" s="66" t="s">
        <v>33</v>
      </c>
      <c r="C12" s="67"/>
      <c r="D12" s="54"/>
      <c r="E12" s="68"/>
      <c r="F12" s="68"/>
      <c r="G12" s="68"/>
      <c r="H12" s="69"/>
      <c r="I12" s="70"/>
      <c r="J12" s="47"/>
      <c r="K12" s="65"/>
      <c r="L12" s="65"/>
      <c r="M12" s="65"/>
      <c r="N12" s="65"/>
      <c r="O12" s="65"/>
      <c r="P12" s="65"/>
    </row>
    <row r="13" spans="2:16" ht="15">
      <c r="B13" s="71"/>
      <c r="C13" s="67"/>
      <c r="D13" s="54"/>
      <c r="E13" s="68"/>
      <c r="F13" s="68"/>
      <c r="G13" s="68"/>
      <c r="H13" s="69"/>
      <c r="I13" s="70"/>
      <c r="J13" s="47"/>
      <c r="K13" s="65"/>
      <c r="L13" s="65"/>
      <c r="M13" s="65"/>
      <c r="N13" s="65"/>
      <c r="O13" s="65"/>
      <c r="P13" s="65"/>
    </row>
    <row r="14" spans="2:16" ht="22.5" customHeight="1">
      <c r="B14" s="72" t="s">
        <v>34</v>
      </c>
      <c r="C14" s="73"/>
      <c r="D14" s="54"/>
      <c r="E14" s="68"/>
      <c r="F14" s="68"/>
      <c r="G14" s="68"/>
      <c r="H14" s="69"/>
      <c r="I14" s="70"/>
      <c r="J14" s="47"/>
      <c r="K14" s="65"/>
      <c r="L14" s="65"/>
      <c r="M14" s="65"/>
      <c r="N14" s="65"/>
      <c r="O14" s="65"/>
      <c r="P14" s="65"/>
    </row>
    <row r="15" spans="2:16" ht="15">
      <c r="B15" s="71"/>
      <c r="C15" s="67"/>
      <c r="D15" s="54"/>
      <c r="E15" s="68"/>
      <c r="F15" s="68"/>
      <c r="G15" s="68"/>
      <c r="H15" s="69"/>
      <c r="I15" s="70"/>
      <c r="J15" s="47"/>
      <c r="K15" s="65"/>
      <c r="L15" s="65"/>
      <c r="M15" s="65"/>
      <c r="N15" s="65"/>
      <c r="O15" s="65"/>
      <c r="P15" s="65"/>
    </row>
    <row r="16" spans="2:14" ht="24.75" customHeight="1">
      <c r="B16" s="74" t="s">
        <v>35</v>
      </c>
      <c r="C16" s="75"/>
      <c r="D16" s="76"/>
      <c r="E16" s="54"/>
      <c r="F16" s="54"/>
      <c r="G16" s="77"/>
      <c r="H16" s="56"/>
      <c r="I16" s="56"/>
      <c r="J16" s="56"/>
      <c r="K16" s="56"/>
      <c r="L16" s="56"/>
      <c r="M16" s="56"/>
      <c r="N16" s="54"/>
    </row>
    <row r="17" spans="2:14" s="78" customFormat="1" ht="24.75" customHeight="1">
      <c r="B17" s="79" t="s">
        <v>36</v>
      </c>
      <c r="C17" s="80"/>
      <c r="D17" s="81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2:14" s="78" customFormat="1" ht="24.75" customHeight="1">
      <c r="B18" s="82" t="s">
        <v>37</v>
      </c>
      <c r="C18" s="83"/>
      <c r="D18" s="81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2:14" s="78" customFormat="1" ht="24.75" customHeight="1">
      <c r="B19" s="82" t="s">
        <v>38</v>
      </c>
      <c r="C19" s="84"/>
      <c r="D19" s="1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2:14" s="78" customFormat="1" ht="24.75" customHeight="1">
      <c r="B20" s="85" t="s">
        <v>39</v>
      </c>
      <c r="C20" s="86"/>
      <c r="D20" s="1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2:14" s="78" customFormat="1" ht="24.75" customHeight="1">
      <c r="B21" s="82" t="s">
        <v>40</v>
      </c>
      <c r="C21" s="80"/>
      <c r="D21" s="1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2:14" s="78" customFormat="1" ht="24.75" customHeight="1">
      <c r="B22" s="85" t="s">
        <v>41</v>
      </c>
      <c r="C22" s="87">
        <f>IF(OR(C14="",C21=""),"",C14-C21)</f>
      </c>
      <c r="D22" s="1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2:14" s="78" customFormat="1" ht="24.75" customHeight="1">
      <c r="B23" s="82" t="s">
        <v>42</v>
      </c>
      <c r="C23" s="88"/>
      <c r="D23" s="1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2:14" s="78" customFormat="1" ht="24.75" customHeight="1">
      <c r="B24" s="89" t="s">
        <v>43</v>
      </c>
      <c r="C24" s="90"/>
      <c r="D24" s="1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14" s="78" customFormat="1" ht="30" customHeight="1">
      <c r="B25" s="278" t="s">
        <v>44</v>
      </c>
      <c r="C25" s="278"/>
      <c r="D25" s="278"/>
      <c r="E25" s="278"/>
      <c r="F25" s="54"/>
      <c r="G25" s="54"/>
      <c r="H25" s="54"/>
      <c r="I25" s="54"/>
      <c r="J25" s="54"/>
      <c r="K25" s="54"/>
      <c r="L25" s="54"/>
      <c r="M25" s="54"/>
      <c r="N25" s="54"/>
    </row>
    <row r="26" spans="2:14" s="78" customFormat="1" ht="13.5" customHeight="1">
      <c r="B26" s="91"/>
      <c r="C26" s="91"/>
      <c r="D26" s="91"/>
      <c r="E26" s="91"/>
      <c r="F26" s="54"/>
      <c r="G26" s="54"/>
      <c r="H26" s="54"/>
      <c r="I26" s="54"/>
      <c r="J26" s="54"/>
      <c r="K26" s="54"/>
      <c r="L26" s="54"/>
      <c r="M26" s="54"/>
      <c r="N26" s="54"/>
    </row>
    <row r="27" spans="2:16" ht="15.75" hidden="1">
      <c r="B27" s="92" t="s">
        <v>243</v>
      </c>
      <c r="C27" s="67"/>
      <c r="D27" s="54"/>
      <c r="E27" s="68"/>
      <c r="F27" s="68"/>
      <c r="G27" s="68"/>
      <c r="H27" s="69"/>
      <c r="I27" s="70"/>
      <c r="J27" s="47"/>
      <c r="K27" s="65"/>
      <c r="L27" s="65"/>
      <c r="M27" s="65"/>
      <c r="N27" s="65"/>
      <c r="O27" s="65"/>
      <c r="P27" s="65"/>
    </row>
    <row r="28" spans="2:14" s="62" customFormat="1" ht="9.75" customHeight="1" hidden="1">
      <c r="B28" s="92"/>
      <c r="C28" s="69"/>
      <c r="D28" s="69"/>
      <c r="E28" s="93"/>
      <c r="F28" s="93"/>
      <c r="G28" s="93"/>
      <c r="H28" s="93"/>
      <c r="I28" s="93"/>
      <c r="L28" s="94"/>
      <c r="M28" s="95"/>
      <c r="N28" s="95"/>
    </row>
    <row r="29" spans="2:14" s="78" customFormat="1" ht="33" customHeight="1" hidden="1">
      <c r="B29" s="96" t="s">
        <v>45</v>
      </c>
      <c r="C29" s="96" t="s">
        <v>46</v>
      </c>
      <c r="D29" s="96" t="s">
        <v>47</v>
      </c>
      <c r="E29" s="96" t="s">
        <v>48</v>
      </c>
      <c r="F29" s="96" t="s">
        <v>49</v>
      </c>
      <c r="G29" s="96" t="s">
        <v>50</v>
      </c>
      <c r="L29" s="97"/>
      <c r="M29" s="98"/>
      <c r="N29" s="98"/>
    </row>
    <row r="30" spans="2:14" s="62" customFormat="1" ht="63.75" hidden="1">
      <c r="B30" s="99" t="s">
        <v>51</v>
      </c>
      <c r="C30" s="100" t="s">
        <v>52</v>
      </c>
      <c r="D30" s="99" t="s">
        <v>53</v>
      </c>
      <c r="E30" s="99" t="s">
        <v>54</v>
      </c>
      <c r="F30" s="99" t="s">
        <v>55</v>
      </c>
      <c r="G30" s="99" t="s">
        <v>56</v>
      </c>
      <c r="H30" s="93"/>
      <c r="I30" s="93"/>
      <c r="L30" s="94"/>
      <c r="M30" s="95"/>
      <c r="N30" s="95"/>
    </row>
    <row r="31" spans="2:14" s="62" customFormat="1" ht="25.5" hidden="1">
      <c r="B31" s="101"/>
      <c r="C31" s="102"/>
      <c r="D31" s="102"/>
      <c r="E31" s="102"/>
      <c r="F31" s="103"/>
      <c r="G31" s="103"/>
      <c r="H31" s="104" t="s">
        <v>57</v>
      </c>
      <c r="I31" s="93"/>
      <c r="L31" s="94"/>
      <c r="M31" s="95"/>
      <c r="N31" s="95"/>
    </row>
    <row r="32" spans="2:14" s="62" customFormat="1" ht="25.5" hidden="1">
      <c r="B32" s="101"/>
      <c r="C32" s="102"/>
      <c r="D32" s="102"/>
      <c r="E32" s="102"/>
      <c r="F32" s="103"/>
      <c r="G32" s="103"/>
      <c r="H32" s="104" t="s">
        <v>57</v>
      </c>
      <c r="I32" s="93"/>
      <c r="L32" s="94"/>
      <c r="M32" s="95"/>
      <c r="N32" s="95"/>
    </row>
    <row r="33" spans="2:14" s="62" customFormat="1" ht="25.5" hidden="1">
      <c r="B33" s="101"/>
      <c r="C33" s="102"/>
      <c r="D33" s="102"/>
      <c r="E33" s="102"/>
      <c r="F33" s="103"/>
      <c r="G33" s="103"/>
      <c r="H33" s="104" t="s">
        <v>57</v>
      </c>
      <c r="I33" s="93"/>
      <c r="L33" s="94"/>
      <c r="M33" s="95"/>
      <c r="N33" s="95"/>
    </row>
    <row r="34" spans="2:14" s="62" customFormat="1" ht="25.5" hidden="1">
      <c r="B34" s="101"/>
      <c r="C34" s="102"/>
      <c r="D34" s="102"/>
      <c r="E34" s="102"/>
      <c r="F34" s="103"/>
      <c r="G34" s="103"/>
      <c r="H34" s="104" t="s">
        <v>57</v>
      </c>
      <c r="I34" s="93"/>
      <c r="L34" s="94"/>
      <c r="M34" s="95"/>
      <c r="N34" s="95"/>
    </row>
    <row r="35" spans="2:14" s="62" customFormat="1" ht="25.5" hidden="1">
      <c r="B35" s="101"/>
      <c r="C35" s="102"/>
      <c r="D35" s="102"/>
      <c r="E35" s="102"/>
      <c r="F35" s="103"/>
      <c r="G35" s="103"/>
      <c r="H35" s="104" t="s">
        <v>57</v>
      </c>
      <c r="I35" s="93"/>
      <c r="L35" s="94"/>
      <c r="M35" s="95"/>
      <c r="N35" s="95"/>
    </row>
    <row r="36" spans="2:14" s="62" customFormat="1" ht="25.5" hidden="1" outlineLevel="1">
      <c r="B36" s="101"/>
      <c r="C36" s="102"/>
      <c r="D36" s="102"/>
      <c r="E36" s="102"/>
      <c r="F36" s="103"/>
      <c r="G36" s="103"/>
      <c r="H36" s="104" t="s">
        <v>57</v>
      </c>
      <c r="I36" s="93"/>
      <c r="L36" s="94"/>
      <c r="M36" s="95"/>
      <c r="N36" s="95"/>
    </row>
    <row r="37" spans="2:14" s="62" customFormat="1" ht="25.5" hidden="1" outlineLevel="1">
      <c r="B37" s="101"/>
      <c r="C37" s="102"/>
      <c r="D37" s="102"/>
      <c r="E37" s="102"/>
      <c r="F37" s="103"/>
      <c r="G37" s="103"/>
      <c r="H37" s="104" t="s">
        <v>57</v>
      </c>
      <c r="I37" s="93"/>
      <c r="L37" s="94"/>
      <c r="M37" s="95"/>
      <c r="N37" s="95"/>
    </row>
    <row r="38" spans="2:14" s="62" customFormat="1" ht="25.5" hidden="1" outlineLevel="1">
      <c r="B38" s="101"/>
      <c r="C38" s="102"/>
      <c r="D38" s="102"/>
      <c r="E38" s="102"/>
      <c r="F38" s="103"/>
      <c r="G38" s="103"/>
      <c r="H38" s="104" t="s">
        <v>57</v>
      </c>
      <c r="I38" s="93"/>
      <c r="L38" s="94"/>
      <c r="M38" s="95"/>
      <c r="N38" s="95"/>
    </row>
    <row r="39" spans="2:14" s="62" customFormat="1" ht="25.5" hidden="1" outlineLevel="1">
      <c r="B39" s="101"/>
      <c r="C39" s="102"/>
      <c r="D39" s="102"/>
      <c r="E39" s="102"/>
      <c r="F39" s="103"/>
      <c r="G39" s="103"/>
      <c r="H39" s="104" t="s">
        <v>57</v>
      </c>
      <c r="I39" s="93"/>
      <c r="L39" s="94"/>
      <c r="M39" s="95"/>
      <c r="N39" s="95"/>
    </row>
    <row r="40" spans="2:14" s="62" customFormat="1" ht="25.5" hidden="1" outlineLevel="1">
      <c r="B40" s="101"/>
      <c r="C40" s="102"/>
      <c r="D40" s="102"/>
      <c r="E40" s="102"/>
      <c r="F40" s="103"/>
      <c r="G40" s="103"/>
      <c r="H40" s="104" t="s">
        <v>57</v>
      </c>
      <c r="I40" s="93"/>
      <c r="L40" s="94"/>
      <c r="M40" s="95"/>
      <c r="N40" s="95"/>
    </row>
    <row r="41" spans="2:14" s="62" customFormat="1" ht="25.5" hidden="1" outlineLevel="1">
      <c r="B41" s="101"/>
      <c r="C41" s="102"/>
      <c r="D41" s="102"/>
      <c r="E41" s="102"/>
      <c r="F41" s="103"/>
      <c r="G41" s="103"/>
      <c r="H41" s="104" t="s">
        <v>57</v>
      </c>
      <c r="I41" s="93"/>
      <c r="L41" s="94"/>
      <c r="M41" s="95"/>
      <c r="N41" s="95"/>
    </row>
    <row r="42" spans="2:14" s="62" customFormat="1" ht="25.5" hidden="1" outlineLevel="1">
      <c r="B42" s="101"/>
      <c r="C42" s="102"/>
      <c r="D42" s="102"/>
      <c r="E42" s="102"/>
      <c r="F42" s="103"/>
      <c r="G42" s="103"/>
      <c r="H42" s="104" t="s">
        <v>57</v>
      </c>
      <c r="I42" s="93"/>
      <c r="L42" s="94"/>
      <c r="M42" s="95"/>
      <c r="N42" s="95"/>
    </row>
    <row r="43" spans="2:14" s="62" customFormat="1" ht="25.5" hidden="1" outlineLevel="1">
      <c r="B43" s="101"/>
      <c r="C43" s="102"/>
      <c r="D43" s="102"/>
      <c r="E43" s="102"/>
      <c r="F43" s="103"/>
      <c r="G43" s="103"/>
      <c r="H43" s="104" t="s">
        <v>57</v>
      </c>
      <c r="I43" s="93"/>
      <c r="L43" s="94"/>
      <c r="M43" s="95"/>
      <c r="N43" s="95"/>
    </row>
    <row r="44" spans="2:14" s="62" customFormat="1" ht="25.5" hidden="1" outlineLevel="1">
      <c r="B44" s="101"/>
      <c r="C44" s="102"/>
      <c r="D44" s="102"/>
      <c r="E44" s="102"/>
      <c r="F44" s="103"/>
      <c r="G44" s="103"/>
      <c r="H44" s="104" t="s">
        <v>57</v>
      </c>
      <c r="I44" s="93"/>
      <c r="L44" s="94"/>
      <c r="M44" s="95"/>
      <c r="N44" s="95"/>
    </row>
    <row r="45" spans="2:14" s="62" customFormat="1" ht="25.5" hidden="1" outlineLevel="1">
      <c r="B45" s="101"/>
      <c r="C45" s="102"/>
      <c r="D45" s="102"/>
      <c r="E45" s="102"/>
      <c r="F45" s="103"/>
      <c r="G45" s="103"/>
      <c r="H45" s="104" t="s">
        <v>57</v>
      </c>
      <c r="I45" s="93"/>
      <c r="L45" s="94"/>
      <c r="M45" s="95"/>
      <c r="N45" s="95"/>
    </row>
    <row r="46" spans="2:14" s="62" customFormat="1" ht="25.5" hidden="1">
      <c r="B46" s="101"/>
      <c r="C46" s="102"/>
      <c r="D46" s="102"/>
      <c r="E46" s="102"/>
      <c r="F46" s="103"/>
      <c r="G46" s="103"/>
      <c r="H46" s="104" t="s">
        <v>57</v>
      </c>
      <c r="I46" s="93"/>
      <c r="L46" s="94"/>
      <c r="M46" s="95"/>
      <c r="N46" s="95"/>
    </row>
    <row r="47" spans="2:14" s="62" customFormat="1" ht="25.5" customHeight="1" hidden="1" outlineLevel="1">
      <c r="B47" s="101"/>
      <c r="C47" s="102"/>
      <c r="D47" s="102"/>
      <c r="E47" s="102"/>
      <c r="F47" s="103"/>
      <c r="G47" s="103"/>
      <c r="H47" s="104" t="s">
        <v>57</v>
      </c>
      <c r="I47" s="93"/>
      <c r="L47" s="94"/>
      <c r="M47" s="95"/>
      <c r="N47" s="95"/>
    </row>
    <row r="48" spans="2:14" s="62" customFormat="1" ht="25.5" customHeight="1" hidden="1" outlineLevel="1">
      <c r="B48" s="101"/>
      <c r="C48" s="102"/>
      <c r="D48" s="102"/>
      <c r="E48" s="102"/>
      <c r="F48" s="103"/>
      <c r="G48" s="103"/>
      <c r="H48" s="104" t="s">
        <v>57</v>
      </c>
      <c r="I48" s="93"/>
      <c r="L48" s="94"/>
      <c r="M48" s="95"/>
      <c r="N48" s="95"/>
    </row>
    <row r="49" spans="2:14" s="62" customFormat="1" ht="25.5" customHeight="1" hidden="1" outlineLevel="1">
      <c r="B49" s="101"/>
      <c r="C49" s="102"/>
      <c r="D49" s="102"/>
      <c r="E49" s="102"/>
      <c r="F49" s="103"/>
      <c r="G49" s="103"/>
      <c r="H49" s="104" t="s">
        <v>57</v>
      </c>
      <c r="I49" s="93"/>
      <c r="L49" s="94"/>
      <c r="M49" s="95"/>
      <c r="N49" s="95"/>
    </row>
    <row r="50" spans="2:14" s="62" customFormat="1" ht="25.5" customHeight="1" hidden="1" outlineLevel="1">
      <c r="B50" s="101"/>
      <c r="C50" s="102"/>
      <c r="D50" s="102"/>
      <c r="E50" s="102"/>
      <c r="F50" s="103"/>
      <c r="G50" s="103"/>
      <c r="H50" s="104" t="s">
        <v>57</v>
      </c>
      <c r="I50" s="93"/>
      <c r="L50" s="94"/>
      <c r="M50" s="95"/>
      <c r="N50" s="95"/>
    </row>
    <row r="51" spans="2:14" s="62" customFormat="1" ht="25.5" customHeight="1" hidden="1" outlineLevel="1">
      <c r="B51" s="101"/>
      <c r="C51" s="102"/>
      <c r="D51" s="102"/>
      <c r="E51" s="102"/>
      <c r="F51" s="103"/>
      <c r="G51" s="103"/>
      <c r="H51" s="104" t="s">
        <v>57</v>
      </c>
      <c r="I51" s="93"/>
      <c r="L51" s="94"/>
      <c r="M51" s="95"/>
      <c r="N51" s="95"/>
    </row>
    <row r="52" spans="2:14" s="62" customFormat="1" ht="25.5" customHeight="1" hidden="1" outlineLevel="1">
      <c r="B52" s="101"/>
      <c r="C52" s="102"/>
      <c r="D52" s="102"/>
      <c r="E52" s="102"/>
      <c r="F52" s="103"/>
      <c r="G52" s="103"/>
      <c r="H52" s="104" t="s">
        <v>57</v>
      </c>
      <c r="I52" s="93"/>
      <c r="L52" s="94"/>
      <c r="M52" s="95"/>
      <c r="N52" s="95"/>
    </row>
    <row r="53" spans="2:14" s="62" customFormat="1" ht="25.5" customHeight="1" hidden="1" outlineLevel="1">
      <c r="B53" s="101"/>
      <c r="C53" s="102"/>
      <c r="D53" s="102"/>
      <c r="E53" s="102"/>
      <c r="F53" s="103"/>
      <c r="G53" s="103"/>
      <c r="H53" s="104" t="s">
        <v>57</v>
      </c>
      <c r="I53" s="93"/>
      <c r="L53" s="94"/>
      <c r="M53" s="95"/>
      <c r="N53" s="95"/>
    </row>
    <row r="54" spans="2:14" s="62" customFormat="1" ht="25.5" customHeight="1" hidden="1" outlineLevel="1">
      <c r="B54" s="101"/>
      <c r="C54" s="102"/>
      <c r="D54" s="102"/>
      <c r="E54" s="102"/>
      <c r="F54" s="103"/>
      <c r="G54" s="103"/>
      <c r="H54" s="104" t="s">
        <v>57</v>
      </c>
      <c r="I54" s="93"/>
      <c r="L54" s="94"/>
      <c r="M54" s="95"/>
      <c r="N54" s="95"/>
    </row>
    <row r="55" spans="2:14" s="62" customFormat="1" ht="25.5" customHeight="1" hidden="1" outlineLevel="1">
      <c r="B55" s="101"/>
      <c r="C55" s="102"/>
      <c r="D55" s="102"/>
      <c r="E55" s="102"/>
      <c r="F55" s="103"/>
      <c r="G55" s="103"/>
      <c r="H55" s="104" t="s">
        <v>57</v>
      </c>
      <c r="I55" s="93"/>
      <c r="L55" s="94"/>
      <c r="M55" s="95"/>
      <c r="N55" s="95"/>
    </row>
    <row r="56" spans="2:14" s="62" customFormat="1" ht="25.5" customHeight="1" hidden="1" outlineLevel="1">
      <c r="B56" s="101"/>
      <c r="C56" s="102"/>
      <c r="D56" s="102"/>
      <c r="E56" s="102"/>
      <c r="F56" s="103"/>
      <c r="G56" s="103"/>
      <c r="H56" s="104" t="s">
        <v>57</v>
      </c>
      <c r="I56" s="93"/>
      <c r="L56" s="94"/>
      <c r="M56" s="95"/>
      <c r="N56" s="95"/>
    </row>
    <row r="57" spans="2:14" s="62" customFormat="1" ht="25.5" customHeight="1" hidden="1" outlineLevel="1">
      <c r="B57" s="101"/>
      <c r="C57" s="102"/>
      <c r="D57" s="102"/>
      <c r="E57" s="102"/>
      <c r="F57" s="103"/>
      <c r="G57" s="103"/>
      <c r="H57" s="104" t="s">
        <v>57</v>
      </c>
      <c r="I57" s="93"/>
      <c r="L57" s="94"/>
      <c r="M57" s="95"/>
      <c r="N57" s="95"/>
    </row>
    <row r="58" spans="2:14" ht="24.75" customHeight="1" hidden="1">
      <c r="B58" s="105"/>
      <c r="C58" s="105"/>
      <c r="D58" s="105"/>
      <c r="E58" s="106"/>
      <c r="F58" s="107">
        <f>SUM(F31:F57)</f>
        <v>0</v>
      </c>
      <c r="G58" s="108">
        <f>SUM(G31:G57)</f>
        <v>0</v>
      </c>
      <c r="H58" s="78"/>
      <c r="I58" s="78"/>
      <c r="L58" s="56"/>
      <c r="M58" s="47"/>
      <c r="N58" s="47"/>
    </row>
    <row r="59" spans="2:7" ht="15.75">
      <c r="B59" s="110" t="s">
        <v>239</v>
      </c>
      <c r="C59" s="111"/>
      <c r="D59" s="54"/>
      <c r="E59" s="112"/>
      <c r="F59" s="113"/>
      <c r="G59" s="113"/>
    </row>
    <row r="60" spans="2:7" ht="12.75" customHeight="1">
      <c r="B60" s="110"/>
      <c r="C60" s="56"/>
      <c r="D60" s="56"/>
      <c r="E60" s="62"/>
      <c r="F60" s="62"/>
      <c r="G60" s="62"/>
    </row>
    <row r="61" spans="2:14" ht="24.75" customHeight="1">
      <c r="B61" s="96" t="s">
        <v>246</v>
      </c>
      <c r="C61" s="114" t="s">
        <v>240</v>
      </c>
      <c r="E61" s="54"/>
      <c r="F61" s="54"/>
      <c r="G61" s="77"/>
      <c r="H61" s="56"/>
      <c r="I61" s="56"/>
      <c r="J61" s="56"/>
      <c r="K61" s="56"/>
      <c r="L61" s="56"/>
      <c r="M61" s="56"/>
      <c r="N61" s="54"/>
    </row>
    <row r="62" spans="2:14" s="78" customFormat="1" ht="24.75" customHeight="1">
      <c r="B62" s="268" t="s">
        <v>244</v>
      </c>
      <c r="C62" s="271"/>
      <c r="D62" s="81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2:14" s="78" customFormat="1" ht="24.75" customHeight="1">
      <c r="B63" s="268" t="s">
        <v>245</v>
      </c>
      <c r="C63" s="271"/>
      <c r="D63" s="81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2:14" s="78" customFormat="1" ht="24.75" customHeight="1">
      <c r="B64" s="267" t="s">
        <v>241</v>
      </c>
      <c r="C64" s="269">
        <f>SUM(C62:C63)</f>
        <v>0</v>
      </c>
      <c r="D64" s="1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2:14" ht="24.75" customHeight="1">
      <c r="B65" s="105"/>
      <c r="C65" s="105"/>
      <c r="D65" s="105"/>
      <c r="E65" s="106"/>
      <c r="F65" s="109"/>
      <c r="G65" s="109"/>
      <c r="H65" s="78"/>
      <c r="I65" s="78"/>
      <c r="L65" s="56"/>
      <c r="M65" s="47"/>
      <c r="N65" s="47"/>
    </row>
    <row r="66" spans="2:7" ht="15.75">
      <c r="B66" s="110" t="s">
        <v>58</v>
      </c>
      <c r="C66" s="111"/>
      <c r="D66" s="54"/>
      <c r="E66" s="112"/>
      <c r="F66" s="113"/>
      <c r="G66" s="113"/>
    </row>
    <row r="67" spans="2:7" ht="12.75" customHeight="1">
      <c r="B67" s="110"/>
      <c r="C67" s="56"/>
      <c r="D67" s="56"/>
      <c r="E67" s="62"/>
      <c r="F67" s="62"/>
      <c r="G67" s="62"/>
    </row>
    <row r="68" spans="2:5" ht="53.25" customHeight="1">
      <c r="B68" s="96" t="s">
        <v>59</v>
      </c>
      <c r="C68" s="114" t="s">
        <v>60</v>
      </c>
      <c r="D68" s="114" t="s">
        <v>61</v>
      </c>
      <c r="E68" s="114" t="s">
        <v>62</v>
      </c>
    </row>
    <row r="69" spans="2:5" ht="24.75" customHeight="1">
      <c r="B69" s="115">
        <f>C23</f>
        <v>0</v>
      </c>
      <c r="C69" s="115" t="str">
        <f>IF(B69="","-",IF(B69&lt;5,"de 0 à moins de 5 GT",IF(B69&lt;20,"de 5 à moins de 20 GT",IF(B69&lt;300,"de 20 à moins de 300 GT",IF(B69&lt;800,"de 300 à moins de 800 GT",IF(B69&lt;1000,"de 800 à moins de 1000 GT","1000 GT ou plus"))))))</f>
        <v>de 0 à moins de 5 GT</v>
      </c>
      <c r="D69" s="116">
        <f>VLOOKUP(C69,B131:C137,2,FALSE)</f>
        <v>7800</v>
      </c>
      <c r="E69" s="116">
        <f>VLOOKUP(D69,C131:D137,2,FALSE)</f>
        <v>91000</v>
      </c>
    </row>
    <row r="70" spans="2:7" ht="15">
      <c r="B70" s="13"/>
      <c r="C70" s="13"/>
      <c r="D70" s="13"/>
      <c r="E70" s="13"/>
      <c r="F70" s="117"/>
      <c r="G70" s="118"/>
    </row>
    <row r="71" spans="3:7" ht="33" customHeight="1">
      <c r="C71" s="119"/>
      <c r="D71" s="120" t="s">
        <v>238</v>
      </c>
      <c r="E71" s="121">
        <f>IF(C69="-","",B69*D69+E69)</f>
        <v>91000</v>
      </c>
      <c r="F71" s="122"/>
      <c r="G71" s="117"/>
    </row>
    <row r="72" spans="2:7" ht="15">
      <c r="B72" s="65"/>
      <c r="C72" s="65"/>
      <c r="D72" s="65"/>
      <c r="E72" s="13"/>
      <c r="F72" s="117"/>
      <c r="G72" s="118"/>
    </row>
    <row r="73" spans="2:7" ht="33.75" customHeight="1">
      <c r="B73" s="96" t="s">
        <v>41</v>
      </c>
      <c r="C73" s="96" t="s">
        <v>63</v>
      </c>
      <c r="D73" s="123" t="s">
        <v>64</v>
      </c>
      <c r="E73" s="124"/>
      <c r="G73" s="118"/>
    </row>
    <row r="74" spans="2:7" ht="24.75" customHeight="1">
      <c r="B74" s="125">
        <f>IF(C22="","",C22)</f>
      </c>
      <c r="C74" s="125" t="str">
        <f>IF(B74="","-",IF(B74&lt;15,"Ancienneté de 0 à 15 ans",IF(B74&lt;30,"Ancienneté de 16 à 29 ans",IF(B74&gt;29,"Ancienneté de 30 ans ou plus"))))</f>
        <v>-</v>
      </c>
      <c r="D74" s="126" t="str">
        <f>VLOOKUP(C74,B138:C141,2,FALSE)</f>
        <v>-</v>
      </c>
      <c r="E74" s="127" t="str">
        <f>VLOOKUP(D74,C138:D141,2,FALSE)</f>
        <v>-</v>
      </c>
      <c r="G74" s="118"/>
    </row>
    <row r="75" spans="2:7" ht="15">
      <c r="B75" s="13"/>
      <c r="C75" s="13"/>
      <c r="D75" s="13"/>
      <c r="E75" s="13"/>
      <c r="F75" s="128"/>
      <c r="G75" s="118"/>
    </row>
    <row r="76" spans="3:7" ht="39">
      <c r="C76" s="119"/>
      <c r="D76" s="120" t="s">
        <v>247</v>
      </c>
      <c r="E76" s="121" t="e">
        <f>IF(E71="","",E71-(E71*E74))</f>
        <v>#VALUE!</v>
      </c>
      <c r="F76" s="122"/>
      <c r="G76" s="117"/>
    </row>
    <row r="77" spans="2:7" s="78" customFormat="1" ht="15">
      <c r="B77" s="129"/>
      <c r="C77" s="129"/>
      <c r="D77" s="129"/>
      <c r="E77" s="106"/>
      <c r="F77" s="122"/>
      <c r="G77" s="117"/>
    </row>
    <row r="78" spans="2:7" ht="33.75" customHeight="1">
      <c r="B78" s="13"/>
      <c r="C78" s="13"/>
      <c r="E78" s="123" t="s">
        <v>242</v>
      </c>
      <c r="G78" s="118"/>
    </row>
    <row r="79" spans="4:7" ht="24.75" customHeight="1">
      <c r="D79" s="119"/>
      <c r="E79" s="270">
        <f>C64</f>
        <v>0</v>
      </c>
      <c r="G79" s="118"/>
    </row>
    <row r="80" spans="2:7" ht="15">
      <c r="B80" s="13"/>
      <c r="C80" s="13"/>
      <c r="D80" s="13"/>
      <c r="E80" s="13"/>
      <c r="F80" s="128"/>
      <c r="G80" s="118"/>
    </row>
    <row r="81" spans="3:7" ht="39.75" customHeight="1">
      <c r="C81" s="119"/>
      <c r="D81" s="120" t="s">
        <v>248</v>
      </c>
      <c r="E81" s="121" t="e">
        <f>E76-E79</f>
        <v>#VALUE!</v>
      </c>
      <c r="F81" s="122"/>
      <c r="G81" s="117"/>
    </row>
    <row r="82" spans="2:7" s="78" customFormat="1" ht="15">
      <c r="B82" s="129"/>
      <c r="C82" s="129"/>
      <c r="D82" s="129"/>
      <c r="E82" s="106"/>
      <c r="F82" s="122"/>
      <c r="G82" s="117"/>
    </row>
    <row r="83" ht="21.75" customHeight="1"/>
    <row r="84" spans="3:5" ht="33" customHeight="1">
      <c r="C84" s="279" t="s">
        <v>65</v>
      </c>
      <c r="D84" s="279"/>
      <c r="E84" s="130" t="e">
        <f>E81</f>
        <v>#VALUE!</v>
      </c>
    </row>
    <row r="86" ht="12.75" hidden="1">
      <c r="B86" s="44" t="s">
        <v>66</v>
      </c>
    </row>
    <row r="87" ht="12.75" hidden="1">
      <c r="B87" s="44" t="s">
        <v>67</v>
      </c>
    </row>
    <row r="88" ht="12.75" hidden="1">
      <c r="B88" s="44" t="s">
        <v>68</v>
      </c>
    </row>
    <row r="89" ht="12.75" hidden="1">
      <c r="B89" s="44" t="s">
        <v>69</v>
      </c>
    </row>
    <row r="90" ht="12.75" hidden="1">
      <c r="B90" s="44" t="s">
        <v>70</v>
      </c>
    </row>
    <row r="91" ht="12.75" hidden="1">
      <c r="B91" s="44" t="s">
        <v>71</v>
      </c>
    </row>
    <row r="92" ht="12.75" hidden="1">
      <c r="B92" s="44" t="s">
        <v>72</v>
      </c>
    </row>
    <row r="93" ht="12.75" hidden="1">
      <c r="B93" s="44" t="s">
        <v>73</v>
      </c>
    </row>
    <row r="94" ht="12.75" hidden="1">
      <c r="B94" s="44" t="s">
        <v>74</v>
      </c>
    </row>
    <row r="95" spans="2:5" ht="12.75" hidden="1">
      <c r="B95" s="44" t="s">
        <v>75</v>
      </c>
      <c r="C95" s="65"/>
      <c r="D95" s="65"/>
      <c r="E95" s="65"/>
    </row>
    <row r="96" spans="2:5" ht="12.75" hidden="1">
      <c r="B96" s="44" t="s">
        <v>76</v>
      </c>
      <c r="C96" s="65"/>
      <c r="D96" s="65"/>
      <c r="E96" s="65"/>
    </row>
    <row r="97" spans="2:5" ht="12.75" hidden="1">
      <c r="B97" s="44" t="s">
        <v>77</v>
      </c>
      <c r="C97" s="280"/>
      <c r="D97" s="281"/>
      <c r="E97" s="65"/>
    </row>
    <row r="98" spans="2:5" ht="12.75" hidden="1">
      <c r="B98" s="44" t="s">
        <v>78</v>
      </c>
      <c r="C98" s="280"/>
      <c r="D98" s="281"/>
      <c r="E98" s="65"/>
    </row>
    <row r="99" spans="2:5" ht="12.75" hidden="1">
      <c r="B99" s="44" t="s">
        <v>79</v>
      </c>
      <c r="C99" s="280"/>
      <c r="D99" s="281"/>
      <c r="E99" s="65"/>
    </row>
    <row r="100" spans="2:5" ht="12.75" hidden="1">
      <c r="B100" s="44" t="s">
        <v>80</v>
      </c>
      <c r="C100" s="280"/>
      <c r="D100" s="281"/>
      <c r="E100" s="65"/>
    </row>
    <row r="101" spans="2:5" ht="12.75" hidden="1">
      <c r="B101" s="44" t="s">
        <v>81</v>
      </c>
      <c r="C101" s="280"/>
      <c r="D101" s="281"/>
      <c r="E101" s="65"/>
    </row>
    <row r="102" spans="2:5" ht="12.75" hidden="1">
      <c r="B102" s="44" t="s">
        <v>82</v>
      </c>
      <c r="C102" s="280"/>
      <c r="D102" s="281"/>
      <c r="E102" s="65"/>
    </row>
    <row r="103" spans="2:5" ht="12.75" hidden="1">
      <c r="B103" s="44" t="s">
        <v>83</v>
      </c>
      <c r="C103" s="280"/>
      <c r="D103" s="281"/>
      <c r="E103" s="65"/>
    </row>
    <row r="104" spans="2:5" ht="12.75" hidden="1">
      <c r="B104" s="44" t="s">
        <v>84</v>
      </c>
      <c r="C104" s="280"/>
      <c r="D104" s="281"/>
      <c r="E104" s="65"/>
    </row>
    <row r="105" spans="2:5" ht="12.75" hidden="1">
      <c r="B105" s="44" t="s">
        <v>85</v>
      </c>
      <c r="C105" s="280"/>
      <c r="D105" s="281"/>
      <c r="E105" s="65"/>
    </row>
    <row r="106" spans="2:5" ht="12.75" hidden="1">
      <c r="B106" s="44" t="s">
        <v>86</v>
      </c>
      <c r="C106" s="280"/>
      <c r="D106" s="281"/>
      <c r="E106" s="65"/>
    </row>
    <row r="107" spans="2:5" ht="12.75" hidden="1">
      <c r="B107" s="44" t="s">
        <v>87</v>
      </c>
      <c r="C107" s="280"/>
      <c r="D107" s="281"/>
      <c r="E107" s="65"/>
    </row>
    <row r="108" spans="2:5" ht="12.75" hidden="1">
      <c r="B108" s="44" t="s">
        <v>88</v>
      </c>
      <c r="C108" s="280"/>
      <c r="D108" s="281"/>
      <c r="E108" s="65"/>
    </row>
    <row r="109" spans="2:5" ht="12.75" hidden="1">
      <c r="B109" s="44" t="s">
        <v>89</v>
      </c>
      <c r="C109" s="280"/>
      <c r="D109" s="281"/>
      <c r="E109" s="65"/>
    </row>
    <row r="110" spans="2:5" ht="12.75" hidden="1">
      <c r="B110" s="44" t="s">
        <v>90</v>
      </c>
      <c r="C110" s="280"/>
      <c r="D110" s="281"/>
      <c r="E110" s="65"/>
    </row>
    <row r="111" spans="2:5" ht="12.75" hidden="1">
      <c r="B111" s="44" t="s">
        <v>91</v>
      </c>
      <c r="C111" s="280"/>
      <c r="D111" s="281"/>
      <c r="E111" s="65"/>
    </row>
    <row r="112" spans="2:5" ht="12.75" hidden="1">
      <c r="B112" s="44" t="s">
        <v>92</v>
      </c>
      <c r="C112" s="280"/>
      <c r="D112" s="281"/>
      <c r="E112" s="65"/>
    </row>
    <row r="113" spans="2:5" ht="12.75" hidden="1">
      <c r="B113" s="44" t="s">
        <v>93</v>
      </c>
      <c r="C113" s="280"/>
      <c r="D113" s="281"/>
      <c r="E113" s="65"/>
    </row>
    <row r="114" spans="2:5" ht="12.75" hidden="1">
      <c r="B114" s="44" t="s">
        <v>94</v>
      </c>
      <c r="C114" s="280"/>
      <c r="D114" s="281"/>
      <c r="E114" s="65"/>
    </row>
    <row r="115" spans="2:5" ht="12.75" hidden="1">
      <c r="B115" s="44" t="s">
        <v>95</v>
      </c>
      <c r="C115" s="280"/>
      <c r="D115" s="281"/>
      <c r="E115" s="65"/>
    </row>
    <row r="116" spans="2:5" ht="12.75" hidden="1">
      <c r="B116" s="44" t="s">
        <v>96</v>
      </c>
      <c r="C116" s="280"/>
      <c r="D116" s="281"/>
      <c r="E116" s="65"/>
    </row>
    <row r="117" spans="2:5" ht="12.75" hidden="1">
      <c r="B117" s="44" t="s">
        <v>97</v>
      </c>
      <c r="C117" s="280"/>
      <c r="D117" s="281"/>
      <c r="E117" s="65"/>
    </row>
    <row r="118" spans="2:5" ht="12.75" hidden="1">
      <c r="B118" s="44" t="s">
        <v>98</v>
      </c>
      <c r="C118" s="280"/>
      <c r="D118" s="281"/>
      <c r="E118" s="65"/>
    </row>
    <row r="119" spans="2:5" ht="12.75" hidden="1">
      <c r="B119" s="44" t="s">
        <v>99</v>
      </c>
      <c r="C119" s="280"/>
      <c r="D119" s="281"/>
      <c r="E119" s="65"/>
    </row>
    <row r="120" spans="2:5" ht="12.75" hidden="1">
      <c r="B120" s="44" t="s">
        <v>100</v>
      </c>
      <c r="C120" s="280"/>
      <c r="D120" s="281"/>
      <c r="E120" s="65"/>
    </row>
    <row r="121" spans="2:5" ht="12.75" hidden="1">
      <c r="B121" s="44" t="s">
        <v>101</v>
      </c>
      <c r="C121" s="280"/>
      <c r="D121" s="281"/>
      <c r="E121" s="65"/>
    </row>
    <row r="122" spans="2:5" ht="12.75" hidden="1">
      <c r="B122" s="44" t="s">
        <v>102</v>
      </c>
      <c r="C122" s="280"/>
      <c r="D122" s="281"/>
      <c r="E122" s="65"/>
    </row>
    <row r="123" spans="2:5" ht="12.75" hidden="1">
      <c r="B123" s="44" t="s">
        <v>103</v>
      </c>
      <c r="C123" s="280"/>
      <c r="D123" s="281"/>
      <c r="E123" s="65"/>
    </row>
    <row r="124" spans="2:5" ht="12.75" hidden="1">
      <c r="B124" s="44" t="s">
        <v>104</v>
      </c>
      <c r="C124" s="280"/>
      <c r="D124" s="281"/>
      <c r="E124" s="65"/>
    </row>
    <row r="125" spans="2:5" ht="12.75" hidden="1">
      <c r="B125" s="44" t="s">
        <v>105</v>
      </c>
      <c r="C125" s="280"/>
      <c r="D125" s="281"/>
      <c r="E125" s="65"/>
    </row>
    <row r="126" spans="2:5" ht="12.75" hidden="1">
      <c r="B126" s="44" t="s">
        <v>106</v>
      </c>
      <c r="C126" s="280"/>
      <c r="D126" s="281"/>
      <c r="E126" s="65"/>
    </row>
    <row r="127" spans="2:5" ht="12.75" hidden="1">
      <c r="B127" s="44" t="s">
        <v>107</v>
      </c>
      <c r="C127" s="280"/>
      <c r="D127" s="281"/>
      <c r="E127" s="65"/>
    </row>
    <row r="128" spans="2:5" ht="12.75" hidden="1">
      <c r="B128" s="44" t="s">
        <v>108</v>
      </c>
      <c r="C128" s="280"/>
      <c r="D128" s="281"/>
      <c r="E128" s="65"/>
    </row>
    <row r="129" spans="2:5" ht="12.75" customHeight="1" hidden="1">
      <c r="B129" s="44" t="s">
        <v>109</v>
      </c>
      <c r="C129" s="280"/>
      <c r="D129" s="281"/>
      <c r="E129" s="65"/>
    </row>
    <row r="130" spans="2:5" ht="12.75" customHeight="1" hidden="1">
      <c r="B130" s="44" t="s">
        <v>110</v>
      </c>
      <c r="C130" s="280"/>
      <c r="D130" s="281"/>
      <c r="E130" s="65"/>
    </row>
    <row r="131" spans="2:5" ht="12.75" hidden="1">
      <c r="B131" s="44" t="s">
        <v>111</v>
      </c>
      <c r="C131" s="44" t="s">
        <v>111</v>
      </c>
      <c r="D131" s="44" t="s">
        <v>111</v>
      </c>
      <c r="E131" s="65"/>
    </row>
    <row r="132" spans="2:5" ht="12.75" customHeight="1" hidden="1">
      <c r="B132" s="132" t="s">
        <v>112</v>
      </c>
      <c r="C132" s="133">
        <v>7800</v>
      </c>
      <c r="D132" s="134">
        <v>91000</v>
      </c>
      <c r="E132" s="266"/>
    </row>
    <row r="133" spans="2:5" ht="12.75" customHeight="1" hidden="1">
      <c r="B133" s="132" t="s">
        <v>113</v>
      </c>
      <c r="C133" s="135">
        <v>15157</v>
      </c>
      <c r="D133" s="135">
        <v>61438</v>
      </c>
      <c r="E133" s="266"/>
    </row>
    <row r="134" spans="2:5" ht="12.75" customHeight="1" hidden="1">
      <c r="B134" s="132" t="s">
        <v>114</v>
      </c>
      <c r="C134" s="135">
        <v>3510</v>
      </c>
      <c r="D134" s="135">
        <v>304558</v>
      </c>
      <c r="E134" s="266"/>
    </row>
    <row r="135" spans="2:5" ht="12.75" customHeight="1" hidden="1">
      <c r="B135" s="132" t="s">
        <v>115</v>
      </c>
      <c r="C135" s="135">
        <v>2327</v>
      </c>
      <c r="D135" s="135">
        <v>689657</v>
      </c>
      <c r="E135" s="266"/>
    </row>
    <row r="136" spans="2:5" ht="12.75" customHeight="1" hidden="1">
      <c r="B136" s="132" t="s">
        <v>116</v>
      </c>
      <c r="C136" s="135">
        <v>1261</v>
      </c>
      <c r="D136" s="135">
        <v>1690657</v>
      </c>
      <c r="E136" s="266"/>
    </row>
    <row r="137" spans="2:5" ht="12.75" customHeight="1" hidden="1">
      <c r="B137" s="132" t="s">
        <v>117</v>
      </c>
      <c r="C137" s="135">
        <v>0</v>
      </c>
      <c r="D137" s="135">
        <v>2821000</v>
      </c>
      <c r="E137" s="266"/>
    </row>
    <row r="138" spans="2:5" ht="12.75" hidden="1">
      <c r="B138" s="44" t="s">
        <v>111</v>
      </c>
      <c r="C138" s="44" t="s">
        <v>111</v>
      </c>
      <c r="D138" s="44" t="s">
        <v>111</v>
      </c>
      <c r="E138" s="266"/>
    </row>
    <row r="139" spans="2:5" ht="14.25" hidden="1">
      <c r="B139" s="136" t="s">
        <v>118</v>
      </c>
      <c r="C139" s="137" t="s">
        <v>119</v>
      </c>
      <c r="D139" s="137"/>
      <c r="E139" s="65"/>
    </row>
    <row r="140" spans="2:5" ht="28.5" hidden="1">
      <c r="B140" s="136" t="s">
        <v>120</v>
      </c>
      <c r="C140" s="137" t="s">
        <v>121</v>
      </c>
      <c r="D140" s="137" t="e">
        <f>1.5%*(C22-15)</f>
        <v>#VALUE!</v>
      </c>
      <c r="E140" s="65"/>
    </row>
    <row r="141" spans="2:5" ht="14.25" hidden="1">
      <c r="B141" s="136" t="s">
        <v>122</v>
      </c>
      <c r="C141" s="137" t="s">
        <v>123</v>
      </c>
      <c r="D141" s="138">
        <v>0.225</v>
      </c>
      <c r="E141" s="65"/>
    </row>
    <row r="142" spans="3:5" ht="12.75">
      <c r="C142" s="280"/>
      <c r="D142" s="281"/>
      <c r="E142" s="65"/>
    </row>
    <row r="143" spans="3:5" ht="12.75">
      <c r="C143" s="280"/>
      <c r="D143" s="281"/>
      <c r="E143" s="65"/>
    </row>
    <row r="144" spans="2:4" ht="15">
      <c r="B144" s="131"/>
      <c r="C144" s="139"/>
      <c r="D144" s="139"/>
    </row>
    <row r="145" spans="2:4" ht="15">
      <c r="B145" s="131"/>
      <c r="C145" s="139"/>
      <c r="D145" s="139"/>
    </row>
    <row r="146" spans="3:5" ht="12.75">
      <c r="C146" s="280"/>
      <c r="D146" s="281"/>
      <c r="E146" s="65"/>
    </row>
    <row r="147" spans="3:5" ht="12.75">
      <c r="C147" s="280"/>
      <c r="D147" s="281"/>
      <c r="E147" s="65"/>
    </row>
  </sheetData>
  <sheetProtection password="C47B" sheet="1"/>
  <mergeCells count="44">
    <mergeCell ref="C146:C147"/>
    <mergeCell ref="D146:D147"/>
    <mergeCell ref="C127:C128"/>
    <mergeCell ref="D127:D128"/>
    <mergeCell ref="C129:C130"/>
    <mergeCell ref="D129:D130"/>
    <mergeCell ref="C142:C143"/>
    <mergeCell ref="D142:D143"/>
    <mergeCell ref="C121:C122"/>
    <mergeCell ref="D121:D122"/>
    <mergeCell ref="C123:C124"/>
    <mergeCell ref="D123:D124"/>
    <mergeCell ref="C125:C126"/>
    <mergeCell ref="D125:D126"/>
    <mergeCell ref="C115:C116"/>
    <mergeCell ref="D115:D116"/>
    <mergeCell ref="C117:C118"/>
    <mergeCell ref="D117:D118"/>
    <mergeCell ref="C119:C120"/>
    <mergeCell ref="D119:D120"/>
    <mergeCell ref="C109:C110"/>
    <mergeCell ref="D109:D110"/>
    <mergeCell ref="C111:C112"/>
    <mergeCell ref="D111:D112"/>
    <mergeCell ref="C113:C114"/>
    <mergeCell ref="D113:D114"/>
    <mergeCell ref="C103:C104"/>
    <mergeCell ref="D103:D104"/>
    <mergeCell ref="C105:C106"/>
    <mergeCell ref="D105:D106"/>
    <mergeCell ref="C107:C108"/>
    <mergeCell ref="D107:D108"/>
    <mergeCell ref="C97:C98"/>
    <mergeCell ref="D97:D98"/>
    <mergeCell ref="C99:C100"/>
    <mergeCell ref="D99:D100"/>
    <mergeCell ref="C101:C102"/>
    <mergeCell ref="D101:D102"/>
    <mergeCell ref="B7:D7"/>
    <mergeCell ref="C8:D8"/>
    <mergeCell ref="B10:D10"/>
    <mergeCell ref="C11:D11"/>
    <mergeCell ref="B25:E25"/>
    <mergeCell ref="C84:D84"/>
  </mergeCells>
  <conditionalFormatting sqref="B69:C69">
    <cfRule type="expression" priority="4" dxfId="2" stopIfTrue="1">
      <formula>ISBLANK(#REF!)</formula>
    </cfRule>
  </conditionalFormatting>
  <conditionalFormatting sqref="C64">
    <cfRule type="expression" priority="1" dxfId="2" stopIfTrue="1">
      <formula>ISBLANK(#REF!)</formula>
    </cfRule>
  </conditionalFormatting>
  <dataValidations count="10">
    <dataValidation allowBlank="1" showErrorMessage="1" error="Veuillez renseigner cette information dans le premier tableau." sqref="B74:C74">
      <formula1>0</formula1>
      <formula2>0</formula2>
    </dataValidation>
    <dataValidation operator="greaterThan" allowBlank="1" showErrorMessage="1" error="Veuillez renseigner cette information dans le premier tableau." sqref="B69:C69 C64">
      <formula1>0</formula1>
    </dataValidation>
    <dataValidation type="list" allowBlank="1" showErrorMessage="1" sqref="B31:B57">
      <formula1>"Dépenses d'investissement matériel et immatériel,Prestations de service"</formula1>
      <formula2>0</formula2>
    </dataValidation>
    <dataValidation type="textLength" operator="lessThanOrEqual" allowBlank="1" showErrorMessage="1" error="Le libellé de l'opération ne doit pas dépasser 96 caractères" sqref="C11:D11">
      <formula1>96</formula1>
    </dataValidation>
    <dataValidation type="list" allowBlank="1" showErrorMessage="1" sqref="C18">
      <formula1>$B$86:$B$130</formula1>
      <formula2>0</formula2>
    </dataValidation>
    <dataValidation type="date" operator="greaterThan" allowBlank="1" showErrorMessage="1" sqref="C20">
      <formula1>1</formula1>
    </dataValidation>
    <dataValidation type="whole" operator="greaterThan" allowBlank="1" showErrorMessage="1" sqref="C17 C21">
      <formula1>0</formula1>
    </dataValidation>
    <dataValidation type="list" allowBlank="1" showErrorMessage="1" sqref="C14">
      <formula1>"2022,2023"</formula1>
    </dataValidation>
    <dataValidation operator="greaterThanOrEqual" allowBlank="1" showErrorMessage="1" sqref="C22">
      <formula1>0</formula1>
    </dataValidation>
    <dataValidation type="decimal" operator="greaterThan" allowBlank="1" showErrorMessage="1" sqref="C23">
      <formula1>0</formula1>
    </dataValidation>
  </dataValidations>
  <hyperlinks>
    <hyperlink ref="G1" location="NOTICE!A1" display="Retour à la notice"/>
  </hyperlinks>
  <printOptions/>
  <pageMargins left="0.2361111111111111" right="0.2361111111111111" top="0.7479166666666667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&amp;L&amp;"Calibri,Italique"&amp;8Annexes techniques - Mesure 34&amp;R&amp;"Calibri,Italique"&amp;8V1 Juillet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23"/>
  <sheetViews>
    <sheetView showGridLines="0" zoomScaleSheetLayoutView="85" zoomScalePageLayoutView="0" workbookViewId="0" topLeftCell="A1">
      <selection activeCell="D18" sqref="D18"/>
    </sheetView>
  </sheetViews>
  <sheetFormatPr defaultColWidth="101.421875" defaultRowHeight="15"/>
  <cols>
    <col min="1" max="1" width="7.7109375" style="4" customWidth="1"/>
    <col min="2" max="2" width="45.00390625" style="140" customWidth="1"/>
    <col min="3" max="3" width="27.57421875" style="140" customWidth="1"/>
    <col min="4" max="4" width="58.57421875" style="140" customWidth="1"/>
    <col min="5" max="5" width="27.57421875" style="4" customWidth="1"/>
    <col min="6" max="6" width="20.57421875" style="4" customWidth="1"/>
    <col min="7" max="7" width="21.00390625" style="4" customWidth="1"/>
    <col min="8" max="8" width="41.28125" style="4" customWidth="1"/>
    <col min="9" max="16384" width="101.421875" style="4" customWidth="1"/>
  </cols>
  <sheetData>
    <row r="1" s="45" customFormat="1" ht="15.75">
      <c r="D1" s="46" t="s">
        <v>26</v>
      </c>
    </row>
    <row r="2" spans="2:4" ht="30">
      <c r="B2" s="3" t="s">
        <v>0</v>
      </c>
      <c r="C2" s="3"/>
      <c r="D2" s="6"/>
    </row>
    <row r="3" spans="2:4" ht="18">
      <c r="B3" s="5" t="s">
        <v>1</v>
      </c>
      <c r="C3" s="6"/>
      <c r="D3" s="5"/>
    </row>
    <row r="4" spans="2:4" s="62" customFormat="1" ht="18" customHeight="1">
      <c r="B4" s="141" t="str">
        <f>'ANXE-1-DEPENSES PREVI'!B4</f>
        <v>Mesure n°34 - Arrêt définitif des activités de pêche</v>
      </c>
      <c r="C4" s="282"/>
      <c r="D4" s="282"/>
    </row>
    <row r="5" spans="2:6" s="10" customFormat="1" ht="45.75" customHeight="1">
      <c r="B5" s="50" t="s">
        <v>124</v>
      </c>
      <c r="C5" s="49"/>
      <c r="D5" s="47"/>
      <c r="E5" s="9"/>
      <c r="F5" s="9"/>
    </row>
    <row r="6" spans="2:4" s="51" customFormat="1" ht="19.5" customHeight="1">
      <c r="B6" s="142" t="s">
        <v>125</v>
      </c>
      <c r="D6" s="53"/>
    </row>
    <row r="7" spans="2:4" s="51" customFormat="1" ht="19.5" customHeight="1">
      <c r="B7" s="143"/>
      <c r="D7" s="53"/>
    </row>
    <row r="8" spans="2:6" s="10" customFormat="1" ht="24.75" customHeight="1">
      <c r="B8" s="283" t="s">
        <v>126</v>
      </c>
      <c r="C8" s="283"/>
      <c r="D8" s="283"/>
      <c r="E8" s="9"/>
      <c r="F8" s="9"/>
    </row>
    <row r="9" spans="2:6" s="10" customFormat="1" ht="24.75" customHeight="1">
      <c r="B9" s="144" t="s">
        <v>127</v>
      </c>
      <c r="C9" s="284" t="str">
        <f>IF('ANXE-1-DEPENSES PREVI'!$C$8=0,"Veuillez renseigner cette information à l'annexe 1",'ANXE-1-DEPENSES PREVI'!$C$8)</f>
        <v>Veuillez renseigner cette information à l'annexe 1</v>
      </c>
      <c r="D9" s="284"/>
      <c r="E9" s="9"/>
      <c r="F9" s="9"/>
    </row>
    <row r="10" spans="2:6" s="10" customFormat="1" ht="12" customHeight="1">
      <c r="B10" s="145"/>
      <c r="C10" s="146"/>
      <c r="D10" s="146"/>
      <c r="E10" s="9"/>
      <c r="F10" s="9"/>
    </row>
    <row r="11" spans="2:6" s="147" customFormat="1" ht="24.75" customHeight="1">
      <c r="B11" s="283" t="s">
        <v>31</v>
      </c>
      <c r="C11" s="283"/>
      <c r="D11" s="283"/>
      <c r="E11" s="148"/>
      <c r="F11" s="148"/>
    </row>
    <row r="12" spans="2:6" s="10" customFormat="1" ht="24.75" customHeight="1">
      <c r="B12" s="149" t="s">
        <v>128</v>
      </c>
      <c r="C12" s="285" t="str">
        <f>IF('ANXE-1-DEPENSES PREVI'!$C$11=0,"Veuillez renseigner cette information à l'annexe 1",'ANXE-1-DEPENSES PREVI'!$C$11)</f>
        <v>Veuillez renseigner cette information à l'annexe 1</v>
      </c>
      <c r="D12" s="285"/>
      <c r="E12" s="9"/>
      <c r="F12" s="9"/>
    </row>
    <row r="13" spans="2:9" s="10" customFormat="1" ht="15.75" customHeight="1">
      <c r="B13" s="150"/>
      <c r="C13" s="151"/>
      <c r="D13" s="151"/>
      <c r="E13" s="152"/>
      <c r="F13" s="152"/>
      <c r="G13" s="7"/>
      <c r="H13" s="7"/>
      <c r="I13" s="7"/>
    </row>
    <row r="14" spans="2:5" ht="19.5" customHeight="1">
      <c r="B14" s="153" t="s">
        <v>129</v>
      </c>
      <c r="C14" s="154"/>
      <c r="D14" s="155"/>
      <c r="E14" s="156"/>
    </row>
    <row r="15" spans="1:4" ht="14.25" customHeight="1">
      <c r="A15" s="157"/>
      <c r="B15" s="158"/>
      <c r="C15" s="158"/>
      <c r="D15" s="152"/>
    </row>
    <row r="16" spans="2:7" s="140" customFormat="1" ht="21" customHeight="1">
      <c r="B16" s="159" t="s">
        <v>130</v>
      </c>
      <c r="C16" s="160" t="e">
        <f>'ANXE-1-DEPENSES PREVI'!E84</f>
        <v>#VALUE!</v>
      </c>
      <c r="D16" s="161"/>
      <c r="E16" s="152"/>
      <c r="F16" s="152"/>
      <c r="G16" s="4"/>
    </row>
    <row r="17" spans="2:8" s="140" customFormat="1" ht="18.75" customHeight="1">
      <c r="B17" s="162" t="s">
        <v>131</v>
      </c>
      <c r="C17" s="163">
        <v>1</v>
      </c>
      <c r="D17" s="164"/>
      <c r="E17" s="165"/>
      <c r="F17" s="165"/>
      <c r="G17" s="166"/>
      <c r="H17" s="167"/>
    </row>
    <row r="18" spans="2:6" s="140" customFormat="1" ht="21" customHeight="1">
      <c r="B18" s="168"/>
      <c r="C18" s="169"/>
      <c r="D18" s="170"/>
      <c r="E18" s="171"/>
      <c r="F18" s="171"/>
    </row>
    <row r="19" spans="2:6" s="140" customFormat="1" ht="21" customHeight="1">
      <c r="B19" s="159" t="s">
        <v>132</v>
      </c>
      <c r="C19" s="172">
        <v>0.5</v>
      </c>
      <c r="D19" s="173"/>
      <c r="E19" s="171"/>
      <c r="F19" s="171"/>
    </row>
    <row r="20" spans="2:6" s="140" customFormat="1" ht="21" customHeight="1">
      <c r="B20" s="159" t="s">
        <v>133</v>
      </c>
      <c r="C20" s="172">
        <v>0.5</v>
      </c>
      <c r="D20" s="174"/>
      <c r="E20" s="171"/>
      <c r="F20" s="171"/>
    </row>
    <row r="21" spans="2:6" s="140" customFormat="1" ht="15">
      <c r="B21" s="175">
        <v>1</v>
      </c>
      <c r="C21" s="176"/>
      <c r="D21" s="173"/>
      <c r="E21" s="171"/>
      <c r="F21" s="171"/>
    </row>
    <row r="22" spans="2:6" s="140" customFormat="1" ht="21" customHeight="1">
      <c r="B22" s="159" t="s">
        <v>134</v>
      </c>
      <c r="C22" s="177" t="e">
        <f>ROUND(50%*C16,2)</f>
        <v>#VALUE!</v>
      </c>
      <c r="D22" s="173"/>
      <c r="E22" s="171"/>
      <c r="F22" s="171"/>
    </row>
    <row r="23" spans="2:6" s="140" customFormat="1" ht="21" customHeight="1">
      <c r="B23" s="159" t="s">
        <v>135</v>
      </c>
      <c r="C23" s="177" t="e">
        <f>ROUND(50%*C16,2)</f>
        <v>#VALUE!</v>
      </c>
      <c r="D23" s="173"/>
      <c r="E23" s="171"/>
      <c r="F23" s="171"/>
    </row>
    <row r="24" ht="55.5" customHeight="1"/>
    <row r="35" ht="18.75" customHeight="1"/>
    <row r="46" ht="9.75" customHeight="1"/>
    <row r="56" ht="15" customHeight="1"/>
    <row r="57" ht="24.75" customHeight="1"/>
    <row r="66" ht="15.75" customHeight="1"/>
    <row r="67" ht="30.75" customHeight="1"/>
    <row r="75" ht="29.25" customHeight="1"/>
  </sheetData>
  <sheetProtection password="C47B" sheet="1" objects="1" scenarios="1"/>
  <mergeCells count="5">
    <mergeCell ref="C4:D4"/>
    <mergeCell ref="B8:D8"/>
    <mergeCell ref="C9:D9"/>
    <mergeCell ref="B11:D11"/>
    <mergeCell ref="C12:D12"/>
  </mergeCells>
  <dataValidations count="1">
    <dataValidation allowBlank="1" showErrorMessage="1" error="Ce montant est calculé à partir des données saisie dans l'annexe 1" sqref="C16">
      <formula1>0</formula1>
      <formula2>0</formula2>
    </dataValidation>
  </dataValidations>
  <hyperlinks>
    <hyperlink ref="D1" location="NOTICE!A1" display="Retour à la notice"/>
  </hyperlinks>
  <printOptions/>
  <pageMargins left="0.2361111111111111" right="0.2361111111111111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&amp;L&amp;"Calibri,Italique"&amp;8Annexes techniques - Mesure 34&amp;R&amp;"Calibri,Italique"&amp;8V1 Juillet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M47"/>
  <sheetViews>
    <sheetView showGridLines="0" zoomScaleSheetLayoutView="100" zoomScalePageLayoutView="0" workbookViewId="0" topLeftCell="A1">
      <pane ySplit="1" topLeftCell="A14" activePane="bottomLeft" state="frozen"/>
      <selection pane="topLeft" activeCell="A1" sqref="A1"/>
      <selection pane="bottomLeft" activeCell="F28" sqref="F28:H28"/>
    </sheetView>
  </sheetViews>
  <sheetFormatPr defaultColWidth="11.421875" defaultRowHeight="15"/>
  <cols>
    <col min="1" max="1" width="4.7109375" style="0" customWidth="1"/>
    <col min="2" max="2" width="35.7109375" style="0" customWidth="1"/>
    <col min="3" max="3" width="26.8515625" style="0" customWidth="1"/>
    <col min="4" max="4" width="30.140625" style="0" customWidth="1"/>
    <col min="5" max="5" width="23.8515625" style="0" customWidth="1"/>
    <col min="6" max="8" width="20.7109375" style="0" customWidth="1"/>
    <col min="9" max="11" width="25.7109375" style="0" customWidth="1"/>
  </cols>
  <sheetData>
    <row r="1" spans="1:10" s="179" customFormat="1" ht="15.75">
      <c r="A1" s="178"/>
      <c r="J1" s="180" t="s">
        <v>26</v>
      </c>
    </row>
    <row r="2" spans="2:8" ht="30">
      <c r="B2" s="3" t="s">
        <v>0</v>
      </c>
      <c r="C2" s="3"/>
      <c r="D2" s="3"/>
      <c r="E2" s="6"/>
      <c r="F2" s="4"/>
      <c r="G2" s="4"/>
      <c r="H2" s="4"/>
    </row>
    <row r="3" spans="2:8" ht="18">
      <c r="B3" s="5" t="s">
        <v>1</v>
      </c>
      <c r="C3" s="5"/>
      <c r="D3" s="6"/>
      <c r="E3" s="5"/>
      <c r="F3" s="4"/>
      <c r="G3" s="4"/>
      <c r="H3" s="4"/>
    </row>
    <row r="4" spans="2:8" s="4" customFormat="1" ht="18">
      <c r="B4" s="141" t="str">
        <f>'ANXE-1-DEPENSES PREVI'!B4</f>
        <v>Mesure n°34 - Arrêt définitif des activités de pêche</v>
      </c>
      <c r="C4" s="141"/>
      <c r="D4" s="6"/>
      <c r="E4" s="6"/>
      <c r="F4" s="6"/>
      <c r="G4" s="6"/>
      <c r="H4" s="5"/>
    </row>
    <row r="5" spans="2:8" ht="18">
      <c r="B5" s="5"/>
      <c r="C5" s="5"/>
      <c r="D5" s="6"/>
      <c r="E5" s="6"/>
      <c r="F5" s="4"/>
      <c r="G5" s="4"/>
      <c r="H5" s="4"/>
    </row>
    <row r="6" spans="2:13" s="181" customFormat="1" ht="26.25">
      <c r="B6" s="182" t="s">
        <v>136</v>
      </c>
      <c r="C6" s="182"/>
      <c r="D6" s="49"/>
      <c r="E6" s="47"/>
      <c r="F6" s="9"/>
      <c r="G6" s="9"/>
      <c r="H6" s="10"/>
      <c r="I6" s="183"/>
      <c r="J6" s="183"/>
      <c r="K6" s="183"/>
      <c r="L6" s="183"/>
      <c r="M6" s="183"/>
    </row>
    <row r="7" spans="2:5" s="51" customFormat="1" ht="17.25" customHeight="1">
      <c r="B7" s="184"/>
      <c r="C7" s="184"/>
      <c r="E7" s="53"/>
    </row>
    <row r="8" spans="2:13" s="181" customFormat="1" ht="24.75" customHeight="1">
      <c r="B8" s="289" t="s">
        <v>29</v>
      </c>
      <c r="C8" s="289"/>
      <c r="D8" s="289"/>
      <c r="E8" s="289"/>
      <c r="F8" s="289"/>
      <c r="G8" s="289"/>
      <c r="H8" s="10"/>
      <c r="I8" s="183"/>
      <c r="J8" s="183"/>
      <c r="K8" s="183"/>
      <c r="L8" s="183"/>
      <c r="M8" s="183"/>
    </row>
    <row r="9" spans="2:13" s="181" customFormat="1" ht="24.75" customHeight="1">
      <c r="B9" s="185" t="s">
        <v>127</v>
      </c>
      <c r="C9" s="290" t="str">
        <f>IF('ANXE-1-DEPENSES PREVI'!$C$8=0,"Veuillez renseigner cette information à l'annexe 1",'ANXE-1-DEPENSES PREVI'!$C$8)</f>
        <v>Veuillez renseigner cette information à l'annexe 1</v>
      </c>
      <c r="D9" s="290"/>
      <c r="E9" s="290"/>
      <c r="F9" s="290"/>
      <c r="G9" s="290"/>
      <c r="H9" s="10"/>
      <c r="I9" s="183"/>
      <c r="J9" s="183"/>
      <c r="K9" s="183"/>
      <c r="L9" s="183"/>
      <c r="M9" s="183"/>
    </row>
    <row r="10" spans="2:13" s="181" customFormat="1" ht="12" customHeight="1">
      <c r="B10" s="65"/>
      <c r="C10" s="65"/>
      <c r="D10" s="187"/>
      <c r="E10" s="187"/>
      <c r="F10" s="9"/>
      <c r="G10" s="9"/>
      <c r="H10" s="10"/>
      <c r="I10" s="183"/>
      <c r="J10" s="183"/>
      <c r="K10" s="183"/>
      <c r="L10" s="183"/>
      <c r="M10" s="183"/>
    </row>
    <row r="11" spans="2:13" s="11" customFormat="1" ht="24.75" customHeight="1">
      <c r="B11" s="289" t="s">
        <v>31</v>
      </c>
      <c r="C11" s="289"/>
      <c r="D11" s="289"/>
      <c r="E11" s="289"/>
      <c r="F11" s="289"/>
      <c r="G11" s="289"/>
      <c r="H11" s="147"/>
      <c r="I11" s="188"/>
      <c r="J11" s="188"/>
      <c r="K11" s="188"/>
      <c r="L11" s="188"/>
      <c r="M11" s="188"/>
    </row>
    <row r="12" spans="2:13" s="181" customFormat="1" ht="24.75" customHeight="1">
      <c r="B12" s="185" t="s">
        <v>128</v>
      </c>
      <c r="C12" s="290" t="str">
        <f>IF('ANXE-1-DEPENSES PREVI'!$C$11=0,"Veuillez renseigner cette information à l'annexe 1",'ANXE-1-DEPENSES PREVI'!$C$11)</f>
        <v>Veuillez renseigner cette information à l'annexe 1</v>
      </c>
      <c r="D12" s="290"/>
      <c r="E12" s="290"/>
      <c r="F12" s="290"/>
      <c r="G12" s="290"/>
      <c r="H12" s="10"/>
      <c r="I12" s="183"/>
      <c r="J12" s="183"/>
      <c r="K12" s="183"/>
      <c r="L12" s="183"/>
      <c r="M12" s="183"/>
    </row>
    <row r="13" spans="2:10" s="10" customFormat="1" ht="15.75" customHeight="1">
      <c r="B13" s="189"/>
      <c r="C13" s="189"/>
      <c r="D13" s="190"/>
      <c r="E13" s="190"/>
      <c r="F13" s="152"/>
      <c r="G13" s="152"/>
      <c r="H13" s="7"/>
      <c r="I13" s="7"/>
      <c r="J13" s="7"/>
    </row>
    <row r="14" spans="2:11" ht="23.25" customHeight="1">
      <c r="B14" s="291" t="s">
        <v>137</v>
      </c>
      <c r="C14" s="287" t="s">
        <v>138</v>
      </c>
      <c r="D14" s="287" t="s">
        <v>139</v>
      </c>
      <c r="E14" s="287" t="s">
        <v>140</v>
      </c>
      <c r="F14" s="286" t="s">
        <v>141</v>
      </c>
      <c r="G14" s="286"/>
      <c r="H14" s="286"/>
      <c r="I14" s="287" t="s">
        <v>142</v>
      </c>
      <c r="J14" s="288" t="s">
        <v>143</v>
      </c>
      <c r="K14" s="191"/>
    </row>
    <row r="15" spans="2:11" ht="24.75" customHeight="1">
      <c r="B15" s="291"/>
      <c r="C15" s="287"/>
      <c r="D15" s="287"/>
      <c r="E15" s="287"/>
      <c r="F15" s="192" t="s">
        <v>144</v>
      </c>
      <c r="G15" s="193" t="s">
        <v>145</v>
      </c>
      <c r="H15" s="194" t="s">
        <v>146</v>
      </c>
      <c r="I15" s="287"/>
      <c r="J15" s="288"/>
      <c r="K15" s="191"/>
    </row>
    <row r="16" spans="2:10" ht="24.75" customHeight="1">
      <c r="B16" s="195"/>
      <c r="C16" s="196"/>
      <c r="D16" s="197"/>
      <c r="E16" s="197"/>
      <c r="F16" s="198"/>
      <c r="G16" s="198"/>
      <c r="H16" s="198"/>
      <c r="I16" s="199">
        <f aca="true" t="shared" si="0" ref="I16:I45">SUM(F16:H16)</f>
        <v>0</v>
      </c>
      <c r="J16" s="200"/>
    </row>
    <row r="17" spans="2:10" ht="24.75" customHeight="1">
      <c r="B17" s="195"/>
      <c r="C17" s="196"/>
      <c r="D17" s="197"/>
      <c r="E17" s="197"/>
      <c r="F17" s="198"/>
      <c r="G17" s="198"/>
      <c r="H17" s="198"/>
      <c r="I17" s="199">
        <f t="shared" si="0"/>
        <v>0</v>
      </c>
      <c r="J17" s="200"/>
    </row>
    <row r="18" spans="2:10" ht="24.75" customHeight="1">
      <c r="B18" s="195"/>
      <c r="C18" s="196"/>
      <c r="D18" s="197"/>
      <c r="E18" s="197"/>
      <c r="F18" s="198"/>
      <c r="G18" s="198"/>
      <c r="H18" s="198"/>
      <c r="I18" s="199">
        <f t="shared" si="0"/>
        <v>0</v>
      </c>
      <c r="J18" s="200"/>
    </row>
    <row r="19" spans="2:10" ht="24.75" customHeight="1">
      <c r="B19" s="195"/>
      <c r="C19" s="196"/>
      <c r="D19" s="197"/>
      <c r="E19" s="197"/>
      <c r="F19" s="198"/>
      <c r="G19" s="198"/>
      <c r="H19" s="198"/>
      <c r="I19" s="199">
        <f t="shared" si="0"/>
        <v>0</v>
      </c>
      <c r="J19" s="200"/>
    </row>
    <row r="20" spans="2:10" ht="24.75" customHeight="1">
      <c r="B20" s="195"/>
      <c r="C20" s="196"/>
      <c r="D20" s="197"/>
      <c r="E20" s="197"/>
      <c r="F20" s="198"/>
      <c r="G20" s="198"/>
      <c r="H20" s="198"/>
      <c r="I20" s="199">
        <f t="shared" si="0"/>
        <v>0</v>
      </c>
      <c r="J20" s="200"/>
    </row>
    <row r="21" spans="2:10" ht="24.75" customHeight="1">
      <c r="B21" s="195"/>
      <c r="C21" s="196"/>
      <c r="D21" s="197"/>
      <c r="E21" s="197"/>
      <c r="F21" s="198"/>
      <c r="G21" s="198"/>
      <c r="H21" s="198"/>
      <c r="I21" s="199">
        <f t="shared" si="0"/>
        <v>0</v>
      </c>
      <c r="J21" s="200"/>
    </row>
    <row r="22" spans="2:10" ht="24.75" customHeight="1">
      <c r="B22" s="195"/>
      <c r="C22" s="196"/>
      <c r="D22" s="197"/>
      <c r="E22" s="197"/>
      <c r="F22" s="198"/>
      <c r="G22" s="198"/>
      <c r="H22" s="198"/>
      <c r="I22" s="199">
        <f t="shared" si="0"/>
        <v>0</v>
      </c>
      <c r="J22" s="200"/>
    </row>
    <row r="23" spans="2:10" ht="24.75" customHeight="1">
      <c r="B23" s="195"/>
      <c r="C23" s="196"/>
      <c r="D23" s="197"/>
      <c r="E23" s="197"/>
      <c r="F23" s="198"/>
      <c r="G23" s="198"/>
      <c r="H23" s="198"/>
      <c r="I23" s="199">
        <f t="shared" si="0"/>
        <v>0</v>
      </c>
      <c r="J23" s="200"/>
    </row>
    <row r="24" spans="2:10" ht="24.75" customHeight="1">
      <c r="B24" s="195"/>
      <c r="C24" s="196"/>
      <c r="D24" s="197"/>
      <c r="E24" s="197"/>
      <c r="F24" s="198"/>
      <c r="G24" s="198"/>
      <c r="H24" s="198"/>
      <c r="I24" s="199">
        <f t="shared" si="0"/>
        <v>0</v>
      </c>
      <c r="J24" s="200"/>
    </row>
    <row r="25" spans="2:10" ht="24.75" customHeight="1">
      <c r="B25" s="195"/>
      <c r="C25" s="196"/>
      <c r="D25" s="197"/>
      <c r="E25" s="197"/>
      <c r="F25" s="198"/>
      <c r="G25" s="198"/>
      <c r="H25" s="198"/>
      <c r="I25" s="199">
        <f t="shared" si="0"/>
        <v>0</v>
      </c>
      <c r="J25" s="200"/>
    </row>
    <row r="26" spans="2:10" ht="24.75" customHeight="1">
      <c r="B26" s="195"/>
      <c r="C26" s="196"/>
      <c r="D26" s="197"/>
      <c r="E26" s="197"/>
      <c r="F26" s="198"/>
      <c r="G26" s="198"/>
      <c r="H26" s="198"/>
      <c r="I26" s="199">
        <f t="shared" si="0"/>
        <v>0</v>
      </c>
      <c r="J26" s="200"/>
    </row>
    <row r="27" spans="2:10" ht="24.75" customHeight="1">
      <c r="B27" s="195"/>
      <c r="C27" s="196"/>
      <c r="D27" s="197"/>
      <c r="E27" s="197"/>
      <c r="F27" s="198"/>
      <c r="G27" s="198"/>
      <c r="H27" s="198"/>
      <c r="I27" s="199">
        <f t="shared" si="0"/>
        <v>0</v>
      </c>
      <c r="J27" s="200"/>
    </row>
    <row r="28" spans="2:10" ht="24.75" customHeight="1">
      <c r="B28" s="195"/>
      <c r="C28" s="196"/>
      <c r="D28" s="197"/>
      <c r="E28" s="197"/>
      <c r="F28" s="198"/>
      <c r="G28" s="198"/>
      <c r="H28" s="198"/>
      <c r="I28" s="199">
        <f t="shared" si="0"/>
        <v>0</v>
      </c>
      <c r="J28" s="200"/>
    </row>
    <row r="29" spans="2:10" ht="24.75" customHeight="1">
      <c r="B29" s="195"/>
      <c r="C29" s="196"/>
      <c r="D29" s="197"/>
      <c r="E29" s="197"/>
      <c r="F29" s="198"/>
      <c r="G29" s="198"/>
      <c r="H29" s="198"/>
      <c r="I29" s="199">
        <f t="shared" si="0"/>
        <v>0</v>
      </c>
      <c r="J29" s="200"/>
    </row>
    <row r="30" spans="2:10" ht="24.75" customHeight="1">
      <c r="B30" s="195"/>
      <c r="C30" s="196"/>
      <c r="D30" s="197"/>
      <c r="E30" s="197"/>
      <c r="F30" s="198"/>
      <c r="G30" s="198"/>
      <c r="H30" s="198"/>
      <c r="I30" s="199">
        <f t="shared" si="0"/>
        <v>0</v>
      </c>
      <c r="J30" s="200"/>
    </row>
    <row r="31" spans="2:10" ht="24.75" customHeight="1">
      <c r="B31" s="195"/>
      <c r="C31" s="196"/>
      <c r="D31" s="197"/>
      <c r="E31" s="197"/>
      <c r="F31" s="198"/>
      <c r="G31" s="198"/>
      <c r="H31" s="198"/>
      <c r="I31" s="199">
        <f t="shared" si="0"/>
        <v>0</v>
      </c>
      <c r="J31" s="200"/>
    </row>
    <row r="32" spans="2:10" ht="24.75" customHeight="1">
      <c r="B32" s="195"/>
      <c r="C32" s="196"/>
      <c r="D32" s="197"/>
      <c r="E32" s="197"/>
      <c r="F32" s="198"/>
      <c r="G32" s="198"/>
      <c r="H32" s="198"/>
      <c r="I32" s="199">
        <f t="shared" si="0"/>
        <v>0</v>
      </c>
      <c r="J32" s="200"/>
    </row>
    <row r="33" spans="2:10" ht="24.75" customHeight="1">
      <c r="B33" s="195"/>
      <c r="C33" s="196"/>
      <c r="D33" s="197"/>
      <c r="E33" s="197"/>
      <c r="F33" s="198"/>
      <c r="G33" s="198"/>
      <c r="H33" s="198"/>
      <c r="I33" s="199">
        <f t="shared" si="0"/>
        <v>0</v>
      </c>
      <c r="J33" s="200"/>
    </row>
    <row r="34" spans="2:10" ht="24.75" customHeight="1">
      <c r="B34" s="195"/>
      <c r="C34" s="196"/>
      <c r="D34" s="197"/>
      <c r="E34" s="197"/>
      <c r="F34" s="198"/>
      <c r="G34" s="198"/>
      <c r="H34" s="198"/>
      <c r="I34" s="199">
        <f t="shared" si="0"/>
        <v>0</v>
      </c>
      <c r="J34" s="200"/>
    </row>
    <row r="35" spans="2:10" ht="24.75" customHeight="1">
      <c r="B35" s="195"/>
      <c r="C35" s="196"/>
      <c r="D35" s="197"/>
      <c r="E35" s="197"/>
      <c r="F35" s="198"/>
      <c r="G35" s="198"/>
      <c r="H35" s="198"/>
      <c r="I35" s="199">
        <f t="shared" si="0"/>
        <v>0</v>
      </c>
      <c r="J35" s="200"/>
    </row>
    <row r="36" spans="2:10" ht="24.75" customHeight="1">
      <c r="B36" s="195"/>
      <c r="C36" s="196"/>
      <c r="D36" s="197"/>
      <c r="E36" s="197"/>
      <c r="F36" s="198"/>
      <c r="G36" s="198"/>
      <c r="H36" s="198"/>
      <c r="I36" s="199">
        <f t="shared" si="0"/>
        <v>0</v>
      </c>
      <c r="J36" s="200"/>
    </row>
    <row r="37" spans="2:10" ht="24.75" customHeight="1">
      <c r="B37" s="195"/>
      <c r="C37" s="196"/>
      <c r="D37" s="197"/>
      <c r="E37" s="197"/>
      <c r="F37" s="198"/>
      <c r="G37" s="198"/>
      <c r="H37" s="198"/>
      <c r="I37" s="199">
        <f t="shared" si="0"/>
        <v>0</v>
      </c>
      <c r="J37" s="200"/>
    </row>
    <row r="38" spans="2:10" ht="24.75" customHeight="1">
      <c r="B38" s="195"/>
      <c r="C38" s="196"/>
      <c r="D38" s="197"/>
      <c r="E38" s="197"/>
      <c r="F38" s="198"/>
      <c r="G38" s="198"/>
      <c r="H38" s="198"/>
      <c r="I38" s="199">
        <f t="shared" si="0"/>
        <v>0</v>
      </c>
      <c r="J38" s="200"/>
    </row>
    <row r="39" spans="2:10" ht="24.75" customHeight="1">
      <c r="B39" s="195"/>
      <c r="C39" s="196"/>
      <c r="D39" s="197"/>
      <c r="E39" s="197"/>
      <c r="F39" s="198"/>
      <c r="G39" s="198"/>
      <c r="H39" s="198"/>
      <c r="I39" s="199">
        <f t="shared" si="0"/>
        <v>0</v>
      </c>
      <c r="J39" s="200"/>
    </row>
    <row r="40" spans="2:10" ht="24.75" customHeight="1">
      <c r="B40" s="195"/>
      <c r="C40" s="196"/>
      <c r="D40" s="197"/>
      <c r="E40" s="197"/>
      <c r="F40" s="198"/>
      <c r="G40" s="198"/>
      <c r="H40" s="198"/>
      <c r="I40" s="199">
        <f t="shared" si="0"/>
        <v>0</v>
      </c>
      <c r="J40" s="200"/>
    </row>
    <row r="41" spans="2:10" ht="24.75" customHeight="1">
      <c r="B41" s="195"/>
      <c r="C41" s="196"/>
      <c r="D41" s="197"/>
      <c r="E41" s="197"/>
      <c r="F41" s="198"/>
      <c r="G41" s="198"/>
      <c r="H41" s="198"/>
      <c r="I41" s="199">
        <f t="shared" si="0"/>
        <v>0</v>
      </c>
      <c r="J41" s="200"/>
    </row>
    <row r="42" spans="2:10" ht="24.75" customHeight="1">
      <c r="B42" s="195"/>
      <c r="C42" s="196"/>
      <c r="D42" s="197"/>
      <c r="E42" s="197"/>
      <c r="F42" s="198"/>
      <c r="G42" s="198"/>
      <c r="H42" s="198"/>
      <c r="I42" s="199">
        <f t="shared" si="0"/>
        <v>0</v>
      </c>
      <c r="J42" s="200"/>
    </row>
    <row r="43" spans="2:10" ht="24.75" customHeight="1">
      <c r="B43" s="195"/>
      <c r="C43" s="196"/>
      <c r="D43" s="197"/>
      <c r="E43" s="197"/>
      <c r="F43" s="198"/>
      <c r="G43" s="198"/>
      <c r="H43" s="198"/>
      <c r="I43" s="199">
        <f t="shared" si="0"/>
        <v>0</v>
      </c>
      <c r="J43" s="200"/>
    </row>
    <row r="44" spans="2:10" ht="24.75" customHeight="1">
      <c r="B44" s="195"/>
      <c r="C44" s="196"/>
      <c r="D44" s="197"/>
      <c r="E44" s="197"/>
      <c r="F44" s="198"/>
      <c r="G44" s="198"/>
      <c r="H44" s="198"/>
      <c r="I44" s="199">
        <f t="shared" si="0"/>
        <v>0</v>
      </c>
      <c r="J44" s="200"/>
    </row>
    <row r="45" spans="2:10" ht="24.75" customHeight="1">
      <c r="B45" s="201"/>
      <c r="C45" s="202"/>
      <c r="D45" s="203"/>
      <c r="E45" s="203"/>
      <c r="F45" s="204"/>
      <c r="G45" s="204"/>
      <c r="H45" s="204"/>
      <c r="I45" s="205">
        <f t="shared" si="0"/>
        <v>0</v>
      </c>
      <c r="J45" s="206"/>
    </row>
    <row r="46" spans="9:10" ht="10.5" customHeight="1">
      <c r="I46" s="117"/>
      <c r="J46" s="117"/>
    </row>
    <row r="47" spans="2:10" ht="24" customHeight="1">
      <c r="B47" s="207"/>
      <c r="C47" s="207"/>
      <c r="D47" s="208"/>
      <c r="H47" s="209" t="s">
        <v>147</v>
      </c>
      <c r="I47" s="210">
        <f>SUM(I16:I45)</f>
        <v>0</v>
      </c>
      <c r="J47" s="211">
        <f>SUM(J16:J45)</f>
        <v>0</v>
      </c>
    </row>
    <row r="52" ht="15.75" customHeight="1"/>
    <row r="53" ht="21" customHeight="1"/>
    <row r="54" ht="17.25" customHeight="1"/>
    <row r="67" ht="24.75" customHeight="1"/>
    <row r="69" ht="14.25" customHeight="1"/>
    <row r="74" ht="16.5" customHeight="1"/>
    <row r="75" ht="16.5" customHeight="1"/>
    <row r="77" ht="17.25" customHeight="1"/>
    <row r="93" ht="18.75" customHeight="1"/>
    <row r="104" ht="9.75" customHeight="1"/>
    <row r="115" ht="24.75" customHeight="1"/>
    <row r="124" ht="15.75" customHeight="1"/>
    <row r="125" ht="30.75" customHeight="1"/>
    <row r="133" ht="29.25" customHeight="1"/>
  </sheetData>
  <sheetProtection password="C47B" sheet="1" objects="1" scenarios="1"/>
  <mergeCells count="11">
    <mergeCell ref="E14:E15"/>
    <mergeCell ref="F14:H14"/>
    <mergeCell ref="I14:I15"/>
    <mergeCell ref="J14:J15"/>
    <mergeCell ref="B8:G8"/>
    <mergeCell ref="C9:G9"/>
    <mergeCell ref="B11:G11"/>
    <mergeCell ref="C12:G12"/>
    <mergeCell ref="B14:B15"/>
    <mergeCell ref="C14:C15"/>
    <mergeCell ref="D14:D15"/>
  </mergeCells>
  <dataValidations count="2">
    <dataValidation type="decimal" operator="greaterThanOrEqual" allowBlank="1" showErrorMessage="1" sqref="F16:H45 J16:J45">
      <formula1>0</formula1>
    </dataValidation>
    <dataValidation operator="greaterThanOrEqual" allowBlank="1" showErrorMessage="1" sqref="B16:E45">
      <formula1>0</formula1>
    </dataValidation>
  </dataValidations>
  <hyperlinks>
    <hyperlink ref="J1" location="NOTICE!A1" display="Retour à la notice"/>
  </hyperlinks>
  <printOptions/>
  <pageMargins left="0.2361111111111111" right="0.2361111111111111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&amp;L&amp;"Calibri,Italique"&amp;8Annexes techniques - Mesure 34&amp;R&amp;"Calibri,Italique"&amp;8V1 Juillet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P45"/>
  <sheetViews>
    <sheetView showGridLines="0" zoomScale="85" zoomScaleNormal="85" zoomScaleSheetLayoutView="100" zoomScalePageLayoutView="0" workbookViewId="0" topLeftCell="A1">
      <pane ySplit="1" topLeftCell="A8" activePane="bottomLeft" state="frozen"/>
      <selection pane="topLeft" activeCell="A1" sqref="A1"/>
      <selection pane="bottomLeft" activeCell="F18" sqref="F18"/>
    </sheetView>
  </sheetViews>
  <sheetFormatPr defaultColWidth="11.421875" defaultRowHeight="15"/>
  <cols>
    <col min="1" max="1" width="4.421875" style="0" customWidth="1"/>
    <col min="2" max="2" width="40.8515625" style="0" customWidth="1"/>
    <col min="3" max="4" width="14.8515625" style="0" customWidth="1"/>
    <col min="5" max="5" width="36.28125" style="0" customWidth="1"/>
    <col min="6" max="6" width="43.7109375" style="0" customWidth="1"/>
    <col min="7" max="7" width="12.421875" style="0" customWidth="1"/>
    <col min="8" max="8" width="11.57421875" style="0" customWidth="1"/>
    <col min="9" max="9" width="22.28125" style="0" customWidth="1"/>
  </cols>
  <sheetData>
    <row r="1" spans="1:6" s="179" customFormat="1" ht="15.75">
      <c r="A1" s="178"/>
      <c r="F1" s="180" t="s">
        <v>26</v>
      </c>
    </row>
    <row r="2" spans="2:8" ht="30">
      <c r="B2" s="3" t="s">
        <v>0</v>
      </c>
      <c r="C2" s="3"/>
      <c r="D2" s="3"/>
      <c r="E2" s="6"/>
      <c r="F2" s="4"/>
      <c r="G2" s="4"/>
      <c r="H2" s="4"/>
    </row>
    <row r="3" spans="2:8" ht="18">
      <c r="B3" s="5" t="s">
        <v>1</v>
      </c>
      <c r="C3" s="6"/>
      <c r="D3" s="6"/>
      <c r="E3" s="5"/>
      <c r="F3" s="4"/>
      <c r="G3" s="4"/>
      <c r="H3" s="4"/>
    </row>
    <row r="4" spans="2:8" s="4" customFormat="1" ht="18">
      <c r="B4" s="141" t="str">
        <f>'ANXE-1-DEPENSES PREVI'!B4</f>
        <v>Mesure n°34 - Arrêt définitif des activités de pêche</v>
      </c>
      <c r="C4" s="6"/>
      <c r="D4" s="6"/>
      <c r="E4" s="6"/>
      <c r="F4" s="6"/>
      <c r="G4" s="6"/>
      <c r="H4" s="5"/>
    </row>
    <row r="5" spans="2:9" s="4" customFormat="1" ht="18">
      <c r="B5" s="5"/>
      <c r="C5" s="6"/>
      <c r="D5" s="6"/>
      <c r="E5" s="6"/>
      <c r="I5"/>
    </row>
    <row r="6" spans="2:9" s="5" customFormat="1" ht="26.25">
      <c r="B6" s="182" t="s">
        <v>148</v>
      </c>
      <c r="C6" s="49"/>
      <c r="D6" s="49"/>
      <c r="E6" s="47"/>
      <c r="F6" s="9"/>
      <c r="G6" s="9"/>
      <c r="H6" s="10"/>
      <c r="I6" s="183"/>
    </row>
    <row r="7" spans="2:9" s="5" customFormat="1" ht="26.25">
      <c r="B7" s="182"/>
      <c r="C7" s="49"/>
      <c r="D7" s="49"/>
      <c r="E7" s="47"/>
      <c r="F7" s="9"/>
      <c r="G7" s="9"/>
      <c r="H7" s="10"/>
      <c r="I7" s="183"/>
    </row>
    <row r="8" spans="2:9" s="5" customFormat="1" ht="24.75" customHeight="1">
      <c r="B8" s="289" t="s">
        <v>29</v>
      </c>
      <c r="C8" s="289"/>
      <c r="D8" s="289"/>
      <c r="E8" s="289"/>
      <c r="F8" s="289"/>
      <c r="G8" s="9"/>
      <c r="H8" s="10"/>
      <c r="I8" s="183"/>
    </row>
    <row r="9" spans="2:9" s="5" customFormat="1" ht="24.75" customHeight="1">
      <c r="B9" s="212" t="s">
        <v>127</v>
      </c>
      <c r="C9" s="292" t="str">
        <f>IF('ANXE-1-DEPENSES PREVI'!$C$8=0,"Veuillez renseigner cette information à l'annexe 1",'ANXE-1-DEPENSES PREVI'!$C$8)</f>
        <v>Veuillez renseigner cette information à l'annexe 1</v>
      </c>
      <c r="D9" s="292"/>
      <c r="E9" s="292"/>
      <c r="F9" s="292"/>
      <c r="G9" s="9"/>
      <c r="H9" s="10"/>
      <c r="I9" s="183"/>
    </row>
    <row r="10" spans="2:14" ht="12" customHeight="1">
      <c r="B10" s="65"/>
      <c r="C10" s="187"/>
      <c r="D10" s="187"/>
      <c r="E10" s="187"/>
      <c r="F10" s="9"/>
      <c r="G10" s="9"/>
      <c r="H10" s="10"/>
      <c r="I10" s="183"/>
      <c r="J10" s="2"/>
      <c r="K10" s="2"/>
      <c r="L10" s="2"/>
      <c r="M10" s="2"/>
      <c r="N10" s="2"/>
    </row>
    <row r="11" spans="2:16" s="11" customFormat="1" ht="24.75" customHeight="1">
      <c r="B11" s="289" t="s">
        <v>31</v>
      </c>
      <c r="C11" s="289"/>
      <c r="D11" s="289"/>
      <c r="E11" s="289"/>
      <c r="F11" s="289"/>
      <c r="G11" s="148"/>
      <c r="H11" s="147"/>
      <c r="I11" s="188"/>
      <c r="J11" s="213"/>
      <c r="K11" s="213"/>
      <c r="L11" s="213"/>
      <c r="M11" s="213"/>
      <c r="N11" s="213"/>
      <c r="O11" s="188"/>
      <c r="P11" s="188"/>
    </row>
    <row r="12" spans="2:16" s="181" customFormat="1" ht="24.75" customHeight="1">
      <c r="B12" s="212" t="s">
        <v>128</v>
      </c>
      <c r="C12" s="292" t="str">
        <f>IF('ANXE-1-DEPENSES PREVI'!$C$11=0,"Veuillez renseigner cette information à l'annexe 1",'ANXE-1-DEPENSES PREVI'!$C$11)</f>
        <v>Veuillez renseigner cette information à l'annexe 1</v>
      </c>
      <c r="D12" s="292"/>
      <c r="E12" s="292"/>
      <c r="F12" s="292"/>
      <c r="G12" s="9"/>
      <c r="H12" s="10"/>
      <c r="I12" s="183"/>
      <c r="J12" s="214"/>
      <c r="K12" s="214"/>
      <c r="L12" s="214"/>
      <c r="M12" s="214"/>
      <c r="N12" s="214"/>
      <c r="O12" s="183"/>
      <c r="P12" s="183"/>
    </row>
    <row r="13" spans="2:16" s="181" customFormat="1" ht="15">
      <c r="B13" s="215"/>
      <c r="C13" s="216"/>
      <c r="D13" s="216"/>
      <c r="E13" s="216"/>
      <c r="F13" s="2"/>
      <c r="G13" s="2"/>
      <c r="H13" s="214"/>
      <c r="I13" s="214"/>
      <c r="J13" s="214"/>
      <c r="K13" s="214"/>
      <c r="L13" s="214"/>
      <c r="M13" s="214"/>
      <c r="N13" s="214"/>
      <c r="O13" s="183"/>
      <c r="P13" s="183"/>
    </row>
    <row r="14" spans="2:14" ht="34.5" customHeight="1">
      <c r="B14" s="309" t="s">
        <v>149</v>
      </c>
      <c r="C14" s="310"/>
      <c r="D14" s="311" t="s">
        <v>21</v>
      </c>
      <c r="E14" s="312" t="s">
        <v>150</v>
      </c>
      <c r="G14" s="2"/>
      <c r="H14" s="2"/>
      <c r="I14" s="2"/>
      <c r="J14" s="2"/>
      <c r="K14" s="2"/>
      <c r="L14" s="2"/>
      <c r="M14" s="2"/>
      <c r="N14" s="2"/>
    </row>
    <row r="15" spans="2:14" ht="15">
      <c r="B15" s="313" t="s">
        <v>250</v>
      </c>
      <c r="C15" s="313"/>
      <c r="D15" s="314" t="s">
        <v>251</v>
      </c>
      <c r="E15" s="315"/>
      <c r="H15" s="2"/>
      <c r="I15" s="2"/>
      <c r="J15" s="2"/>
      <c r="K15" s="2"/>
      <c r="L15" s="2"/>
      <c r="M15" s="2"/>
      <c r="N15" s="2"/>
    </row>
    <row r="16" spans="2:5" ht="29.25" customHeight="1">
      <c r="B16" s="313" t="s">
        <v>252</v>
      </c>
      <c r="C16" s="313"/>
      <c r="D16" s="314" t="s">
        <v>253</v>
      </c>
      <c r="E16" s="316"/>
    </row>
    <row r="19" spans="2:5" ht="47.25">
      <c r="B19" s="305" t="s">
        <v>254</v>
      </c>
      <c r="C19" s="306"/>
      <c r="D19" s="302" t="s">
        <v>255</v>
      </c>
      <c r="E19" s="303" t="s">
        <v>256</v>
      </c>
    </row>
    <row r="20" spans="2:5" ht="15">
      <c r="B20" s="307" t="s">
        <v>151</v>
      </c>
      <c r="C20" s="308"/>
      <c r="D20" s="304">
        <v>1</v>
      </c>
      <c r="E20" s="317"/>
    </row>
    <row r="22" ht="24.75" customHeight="1"/>
    <row r="24" ht="14.25" customHeight="1"/>
    <row r="29" ht="16.5" customHeight="1"/>
    <row r="30" ht="16.5" customHeight="1"/>
    <row r="32" ht="17.25" customHeight="1"/>
    <row r="45" ht="15">
      <c r="H45">
        <f>SUM(H35:H44)</f>
        <v>0</v>
      </c>
    </row>
    <row r="48" ht="18.75" customHeight="1"/>
    <row r="59" ht="9.75" customHeight="1"/>
    <row r="70" ht="24.75" customHeight="1"/>
    <row r="79" ht="15.75" customHeight="1"/>
    <row r="80" ht="30.75" customHeight="1"/>
    <row r="88" ht="29.25" customHeight="1"/>
  </sheetData>
  <sheetProtection password="C47B" sheet="1" objects="1" scenarios="1"/>
  <mergeCells count="9">
    <mergeCell ref="B15:C15"/>
    <mergeCell ref="B14:C14"/>
    <mergeCell ref="B16:C16"/>
    <mergeCell ref="B19:C19"/>
    <mergeCell ref="B20:C20"/>
    <mergeCell ref="B8:F8"/>
    <mergeCell ref="C9:F9"/>
    <mergeCell ref="B11:F11"/>
    <mergeCell ref="C12:F12"/>
  </mergeCells>
  <dataValidations count="1">
    <dataValidation type="whole" operator="greaterThanOrEqual" allowBlank="1" showInputMessage="1" showErrorMessage="1" sqref="E15">
      <formula1>0</formula1>
    </dataValidation>
  </dataValidations>
  <hyperlinks>
    <hyperlink ref="F1" location="NOTICE!A1" display="Retour à la notice"/>
  </hyperlinks>
  <printOptions/>
  <pageMargins left="0.2361111111111111" right="0.2361111111111111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&amp;L&amp;"Calibri,Italique"&amp;8Annexes techniques - Mesure 34&amp;R&amp;"Calibri,Italique"&amp;8V1 Juillet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J16"/>
  <sheetViews>
    <sheetView showGridLines="0" zoomScale="98" zoomScaleNormal="98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5" sqref="F15"/>
    </sheetView>
  </sheetViews>
  <sheetFormatPr defaultColWidth="11.421875" defaultRowHeight="15"/>
  <cols>
    <col min="1" max="1" width="3.00390625" style="0" customWidth="1"/>
    <col min="2" max="2" width="60.8515625" style="0" customWidth="1"/>
    <col min="3" max="3" width="22.00390625" style="0" customWidth="1"/>
    <col min="4" max="4" width="17.57421875" style="0" customWidth="1"/>
    <col min="5" max="5" width="14.00390625" style="0" customWidth="1"/>
    <col min="6" max="6" width="37.421875" style="0" customWidth="1"/>
  </cols>
  <sheetData>
    <row r="1" spans="1:6" s="179" customFormat="1" ht="15.75">
      <c r="A1" s="178"/>
      <c r="F1" s="180" t="s">
        <v>26</v>
      </c>
    </row>
    <row r="2" spans="2:5" ht="30">
      <c r="B2" s="3" t="s">
        <v>0</v>
      </c>
      <c r="C2" s="3"/>
      <c r="D2" s="6"/>
      <c r="E2" s="4"/>
    </row>
    <row r="3" spans="2:5" ht="18">
      <c r="B3" s="5" t="s">
        <v>1</v>
      </c>
      <c r="C3" s="6"/>
      <c r="D3" s="5"/>
      <c r="E3" s="4"/>
    </row>
    <row r="4" spans="2:7" s="4" customFormat="1" ht="18">
      <c r="B4" s="141" t="str">
        <f>'ANXE-1-DEPENSES PREVI'!B4</f>
        <v>Mesure n°34 - Arrêt définitif des activités de pêche</v>
      </c>
      <c r="C4" s="6"/>
      <c r="D4" s="6"/>
      <c r="E4" s="6"/>
      <c r="F4" s="6"/>
      <c r="G4" s="5"/>
    </row>
    <row r="5" spans="2:10" ht="18">
      <c r="B5" s="5"/>
      <c r="C5" s="6"/>
      <c r="D5" s="6"/>
      <c r="E5" s="4"/>
      <c r="G5" s="4"/>
      <c r="H5" s="4"/>
      <c r="I5" s="4"/>
      <c r="J5" s="4"/>
    </row>
    <row r="6" spans="2:10" ht="26.25">
      <c r="B6" s="182" t="s">
        <v>152</v>
      </c>
      <c r="C6" s="49"/>
      <c r="D6" s="47"/>
      <c r="E6" s="9"/>
      <c r="F6" s="183"/>
      <c r="G6" s="5"/>
      <c r="H6" s="5"/>
      <c r="I6" s="5"/>
      <c r="J6" s="5"/>
    </row>
    <row r="7" spans="2:10" ht="26.25">
      <c r="B7" s="182"/>
      <c r="C7" s="49"/>
      <c r="D7" s="47"/>
      <c r="E7" s="9"/>
      <c r="F7" s="183"/>
      <c r="G7" s="5"/>
      <c r="H7" s="5"/>
      <c r="I7" s="5"/>
      <c r="J7" s="5"/>
    </row>
    <row r="8" spans="2:10" ht="24.75" customHeight="1">
      <c r="B8" s="293" t="s">
        <v>29</v>
      </c>
      <c r="C8" s="293"/>
      <c r="D8" s="293"/>
      <c r="E8" s="293"/>
      <c r="F8" s="293"/>
      <c r="G8" s="5"/>
      <c r="H8" s="5"/>
      <c r="I8" s="5"/>
      <c r="J8" s="5"/>
    </row>
    <row r="9" spans="2:6" s="5" customFormat="1" ht="24.75" customHeight="1">
      <c r="B9" s="217" t="s">
        <v>127</v>
      </c>
      <c r="C9" s="294" t="str">
        <f>IF('ANXE-1-DEPENSES PREVI'!$C$8=0,"Veuillez renseigner cette information à l'annexe 1",'ANXE-1-DEPENSES PREVI'!$C$8)</f>
        <v>Veuillez renseigner cette information à l'annexe 1</v>
      </c>
      <c r="D9" s="294"/>
      <c r="E9" s="294"/>
      <c r="F9" s="294"/>
    </row>
    <row r="10" spans="2:10" ht="12" customHeight="1">
      <c r="B10" s="13"/>
      <c r="C10" s="187"/>
      <c r="D10" s="187"/>
      <c r="E10" s="9"/>
      <c r="F10" s="183"/>
      <c r="G10" s="2"/>
      <c r="H10" s="2"/>
      <c r="I10" s="2"/>
      <c r="J10" s="2"/>
    </row>
    <row r="11" spans="2:10" s="218" customFormat="1" ht="24.75" customHeight="1">
      <c r="B11" s="293" t="s">
        <v>31</v>
      </c>
      <c r="C11" s="293"/>
      <c r="D11" s="293"/>
      <c r="E11" s="293"/>
      <c r="F11" s="293"/>
      <c r="G11" s="213"/>
      <c r="H11" s="213"/>
      <c r="I11" s="213"/>
      <c r="J11" s="213"/>
    </row>
    <row r="12" spans="2:10" ht="24.75" customHeight="1">
      <c r="B12" s="217" t="s">
        <v>128</v>
      </c>
      <c r="C12" s="294" t="str">
        <f>IF('ANXE-1-DEPENSES PREVI'!$C$11=0,"Veuillez renseigner cette information à l'annexe 1",'ANXE-1-DEPENSES PREVI'!$C$11)</f>
        <v>Veuillez renseigner cette information à l'annexe 1</v>
      </c>
      <c r="D12" s="294"/>
      <c r="E12" s="294"/>
      <c r="F12" s="294"/>
      <c r="G12" s="214"/>
      <c r="H12" s="214"/>
      <c r="I12" s="214"/>
      <c r="J12" s="214"/>
    </row>
    <row r="13" spans="2:5" ht="15">
      <c r="B13" s="13"/>
      <c r="C13" s="13"/>
      <c r="D13" s="13"/>
      <c r="E13" s="13"/>
    </row>
    <row r="14" spans="2:6" ht="33" customHeight="1">
      <c r="B14" s="219" t="s">
        <v>153</v>
      </c>
      <c r="C14" s="220" t="s">
        <v>154</v>
      </c>
      <c r="D14" s="220" t="s">
        <v>155</v>
      </c>
      <c r="E14" s="221" t="s">
        <v>156</v>
      </c>
      <c r="F14" s="9"/>
    </row>
    <row r="15" spans="2:5" ht="36" customHeight="1">
      <c r="B15" s="225" t="s">
        <v>158</v>
      </c>
      <c r="C15" s="222" t="s">
        <v>157</v>
      </c>
      <c r="D15" s="223"/>
      <c r="E15" s="224"/>
    </row>
    <row r="16" spans="2:5" ht="42.75">
      <c r="B16" s="225" t="s">
        <v>249</v>
      </c>
      <c r="C16" s="222" t="s">
        <v>157</v>
      </c>
      <c r="D16" s="223"/>
      <c r="E16" s="224"/>
    </row>
    <row r="21" ht="15.75" customHeight="1"/>
    <row r="22" ht="21" customHeight="1"/>
    <row r="23" ht="17.25" customHeight="1"/>
    <row r="36" ht="24.75" customHeight="1"/>
    <row r="38" ht="14.25" customHeight="1"/>
    <row r="43" ht="16.5" customHeight="1"/>
    <row r="44" ht="16.5" customHeight="1"/>
    <row r="46" ht="17.25" customHeight="1"/>
    <row r="62" ht="18.75" customHeight="1"/>
    <row r="73" ht="9.75" customHeight="1"/>
    <row r="84" ht="24.75" customHeight="1"/>
    <row r="93" ht="15.75" customHeight="1"/>
    <row r="94" ht="30.75" customHeight="1"/>
    <row r="102" ht="29.25" customHeight="1"/>
  </sheetData>
  <sheetProtection password="C47B" sheet="1" selectLockedCells="1" selectUnlockedCells="1"/>
  <mergeCells count="4">
    <mergeCell ref="B8:F8"/>
    <mergeCell ref="C9:F9"/>
    <mergeCell ref="B11:F11"/>
    <mergeCell ref="C12:F12"/>
  </mergeCells>
  <dataValidations count="1">
    <dataValidation type="list" allowBlank="1" showErrorMessage="1" sqref="C15:C16">
      <formula1>"copie,original"</formula1>
      <formula2>0</formula2>
    </dataValidation>
  </dataValidations>
  <hyperlinks>
    <hyperlink ref="F1" location="NOTICE!A1" display="Retour à la notice"/>
  </hyperlinks>
  <printOptions/>
  <pageMargins left="0.2361111111111111" right="0.2361111111111111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&amp;L&amp;"Calibri,Italique"&amp;8Annexes techniques - Mesure 34&amp;R&amp;"Calibri,Italique"&amp;8V1 Juillet 2016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27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11.421875" defaultRowHeight="15"/>
  <cols>
    <col min="1" max="1" width="4.140625" style="0" customWidth="1"/>
    <col min="2" max="2" width="47.140625" style="0" customWidth="1"/>
    <col min="3" max="5" width="25.7109375" style="0" customWidth="1"/>
    <col min="8" max="8" width="15.28125" style="0" customWidth="1"/>
  </cols>
  <sheetData>
    <row r="1" spans="1:5" s="179" customFormat="1" ht="15.75">
      <c r="A1" s="178"/>
      <c r="E1" s="226" t="s">
        <v>26</v>
      </c>
    </row>
    <row r="2" spans="2:7" ht="30">
      <c r="B2" s="3" t="s">
        <v>0</v>
      </c>
      <c r="C2" s="3"/>
      <c r="D2" s="6"/>
      <c r="E2" s="4"/>
      <c r="F2" s="4"/>
      <c r="G2" s="4"/>
    </row>
    <row r="3" spans="2:7" ht="18">
      <c r="B3" s="5" t="s">
        <v>1</v>
      </c>
      <c r="C3" s="6"/>
      <c r="D3" s="5"/>
      <c r="E3" s="4"/>
      <c r="F3" s="4"/>
      <c r="G3" s="4"/>
    </row>
    <row r="4" spans="2:7" s="4" customFormat="1" ht="18">
      <c r="B4" s="141" t="str">
        <f>'ANXE-1-DEPENSES PREVI'!B4</f>
        <v>Mesure n°34 - Arrêt définitif des activités de pêche</v>
      </c>
      <c r="C4" s="6"/>
      <c r="D4" s="6"/>
      <c r="E4" s="6"/>
      <c r="F4" s="6"/>
      <c r="G4" s="5"/>
    </row>
    <row r="5" spans="2:4" s="4" customFormat="1" ht="18">
      <c r="B5" s="5"/>
      <c r="C5" s="6"/>
      <c r="D5" s="6"/>
    </row>
    <row r="6" spans="2:7" s="11" customFormat="1" ht="22.5" customHeight="1">
      <c r="B6" s="182" t="s">
        <v>159</v>
      </c>
      <c r="C6" s="49"/>
      <c r="D6" s="47"/>
      <c r="E6" s="9"/>
      <c r="F6" s="9"/>
      <c r="G6" s="10"/>
    </row>
    <row r="7" spans="2:4" s="51" customFormat="1" ht="18" customHeight="1">
      <c r="B7" s="184"/>
      <c r="D7" s="53"/>
    </row>
    <row r="8" spans="2:7" s="181" customFormat="1" ht="24.75" customHeight="1">
      <c r="B8" s="293" t="s">
        <v>29</v>
      </c>
      <c r="C8" s="293"/>
      <c r="D8" s="293"/>
      <c r="E8" s="293"/>
      <c r="F8" s="9"/>
      <c r="G8" s="10"/>
    </row>
    <row r="9" spans="2:7" s="181" customFormat="1" ht="24.75" customHeight="1">
      <c r="B9" s="227" t="s">
        <v>127</v>
      </c>
      <c r="C9" s="290" t="str">
        <f>IF('ANXE-1-DEPENSES PREVI'!$C$8=0,"Veuillez renseigner cette information à l'annexe 1",'ANXE-1-DEPENSES PREVI'!$C$8)</f>
        <v>Veuillez renseigner cette information à l'annexe 1</v>
      </c>
      <c r="D9" s="290"/>
      <c r="E9" s="290"/>
      <c r="F9" s="9"/>
      <c r="G9" s="10"/>
    </row>
    <row r="10" spans="2:7" s="181" customFormat="1" ht="12" customHeight="1">
      <c r="B10" s="65"/>
      <c r="C10" s="187"/>
      <c r="D10" s="187"/>
      <c r="E10" s="9"/>
      <c r="F10" s="9"/>
      <c r="G10" s="10"/>
    </row>
    <row r="11" spans="2:7" s="11" customFormat="1" ht="24.75" customHeight="1">
      <c r="B11" s="293" t="s">
        <v>31</v>
      </c>
      <c r="C11" s="293"/>
      <c r="D11" s="293"/>
      <c r="E11" s="293"/>
      <c r="F11" s="148"/>
      <c r="G11" s="147"/>
    </row>
    <row r="12" spans="2:7" s="181" customFormat="1" ht="25.5" customHeight="1">
      <c r="B12" s="227" t="s">
        <v>128</v>
      </c>
      <c r="C12" s="292" t="str">
        <f>IF('ANXE-1-DEPENSES PREVI'!$C$11=0,"Veuillez renseigner cette information à l'annexe 1",'ANXE-1-DEPENSES PREVI'!$C$11)</f>
        <v>Veuillez renseigner cette information à l'annexe 1</v>
      </c>
      <c r="D12" s="292"/>
      <c r="E12" s="292"/>
      <c r="F12" s="9"/>
      <c r="G12" s="10"/>
    </row>
    <row r="13" s="181" customFormat="1" ht="15" customHeight="1"/>
    <row r="14" spans="2:5" s="218" customFormat="1" ht="24.75" customHeight="1">
      <c r="B14" s="297" t="s">
        <v>160</v>
      </c>
      <c r="C14" s="297"/>
      <c r="D14" s="297"/>
      <c r="E14" s="297"/>
    </row>
    <row r="15" spans="2:8" s="218" customFormat="1" ht="33" customHeight="1">
      <c r="B15" s="228" t="s">
        <v>161</v>
      </c>
      <c r="C15" s="298" t="s">
        <v>162</v>
      </c>
      <c r="D15" s="298"/>
      <c r="E15" s="298"/>
      <c r="H15" s="229"/>
    </row>
    <row r="16" spans="2:5" s="218" customFormat="1" ht="33" customHeight="1">
      <c r="B16" s="228" t="s">
        <v>163</v>
      </c>
      <c r="C16" s="295"/>
      <c r="D16" s="295"/>
      <c r="E16" s="295"/>
    </row>
    <row r="17" spans="2:5" s="218" customFormat="1" ht="33" customHeight="1">
      <c r="B17" s="228" t="s">
        <v>164</v>
      </c>
      <c r="C17" s="296"/>
      <c r="D17" s="296"/>
      <c r="E17" s="296"/>
    </row>
    <row r="18" spans="2:5" s="218" customFormat="1" ht="15">
      <c r="B18" s="230"/>
      <c r="E18" s="231"/>
    </row>
    <row r="19" spans="2:6" s="218" customFormat="1" ht="27" customHeight="1">
      <c r="B19" s="232"/>
      <c r="C19" s="194" t="s">
        <v>165</v>
      </c>
      <c r="D19" s="233" t="s">
        <v>166</v>
      </c>
      <c r="E19" s="194" t="s">
        <v>167</v>
      </c>
      <c r="F19" s="234"/>
    </row>
    <row r="20" spans="2:5" s="218" customFormat="1" ht="24.75" customHeight="1">
      <c r="B20" s="228" t="s">
        <v>168</v>
      </c>
      <c r="C20" s="198"/>
      <c r="D20" s="198"/>
      <c r="E20" s="198"/>
    </row>
    <row r="21" spans="2:5" s="218" customFormat="1" ht="24.75" customHeight="1">
      <c r="B21" s="228" t="s">
        <v>169</v>
      </c>
      <c r="C21" s="198"/>
      <c r="D21" s="198"/>
      <c r="E21" s="198"/>
    </row>
    <row r="22" spans="2:5" s="218" customFormat="1" ht="24.75" customHeight="1">
      <c r="B22" s="228" t="s">
        <v>170</v>
      </c>
      <c r="C22" s="198"/>
      <c r="D22" s="198"/>
      <c r="E22" s="198"/>
    </row>
    <row r="23" spans="2:5" s="218" customFormat="1" ht="24.75" customHeight="1">
      <c r="B23" s="228" t="s">
        <v>171</v>
      </c>
      <c r="C23" s="198"/>
      <c r="D23" s="198"/>
      <c r="E23" s="198"/>
    </row>
    <row r="24" spans="2:5" s="218" customFormat="1" ht="24.75" customHeight="1">
      <c r="B24" s="228" t="s">
        <v>172</v>
      </c>
      <c r="C24" s="198"/>
      <c r="D24" s="198"/>
      <c r="E24" s="198"/>
    </row>
    <row r="25" spans="2:5" s="218" customFormat="1" ht="24.75" customHeight="1">
      <c r="B25" s="228" t="s">
        <v>173</v>
      </c>
      <c r="C25" s="198"/>
      <c r="D25" s="198"/>
      <c r="E25" s="198"/>
    </row>
    <row r="26" spans="2:5" s="218" customFormat="1" ht="24.75" customHeight="1">
      <c r="B26" s="228" t="s">
        <v>174</v>
      </c>
      <c r="C26" s="198"/>
      <c r="D26" s="198"/>
      <c r="E26" s="198"/>
    </row>
    <row r="27" spans="2:5" s="218" customFormat="1" ht="24.75" customHeight="1">
      <c r="B27" s="228" t="s">
        <v>175</v>
      </c>
      <c r="C27" s="198"/>
      <c r="D27" s="198"/>
      <c r="E27" s="198"/>
    </row>
    <row r="28" ht="15.75" customHeight="1"/>
    <row r="29" ht="21" customHeight="1"/>
    <row r="30" ht="17.25" customHeight="1"/>
    <row r="43" ht="24.75" customHeight="1"/>
    <row r="45" ht="14.25" customHeight="1"/>
    <row r="50" ht="16.5" customHeight="1"/>
    <row r="51" ht="16.5" customHeight="1"/>
    <row r="53" ht="17.25" customHeight="1"/>
    <row r="69" ht="18.75" customHeight="1"/>
    <row r="80" ht="9.75" customHeight="1"/>
    <row r="91" ht="24.75" customHeight="1"/>
    <row r="100" ht="15.75" customHeight="1"/>
    <row r="101" ht="30.75" customHeight="1"/>
    <row r="109" ht="29.25" customHeight="1"/>
  </sheetData>
  <sheetProtection password="C47B" sheet="1" objects="1" scenarios="1"/>
  <mergeCells count="8">
    <mergeCell ref="C16:E16"/>
    <mergeCell ref="C17:E17"/>
    <mergeCell ref="B8:E8"/>
    <mergeCell ref="C9:E9"/>
    <mergeCell ref="B11:E11"/>
    <mergeCell ref="C12:E12"/>
    <mergeCell ref="B14:E14"/>
    <mergeCell ref="C15:E15"/>
  </mergeCells>
  <dataValidations count="3">
    <dataValidation type="date" operator="greaterThan" allowBlank="1" showErrorMessage="1" sqref="C17:D17">
      <formula1>1</formula1>
    </dataValidation>
    <dataValidation type="whole" operator="greaterThanOrEqual" allowBlank="1" showErrorMessage="1" sqref="C16:D16">
      <formula1>0</formula1>
    </dataValidation>
    <dataValidation type="decimal" operator="greaterThanOrEqual" allowBlank="1" showErrorMessage="1" sqref="C20:E27">
      <formula1>-50000000</formula1>
    </dataValidation>
  </dataValidations>
  <hyperlinks>
    <hyperlink ref="E1" location="NOTICE!A1" display="Retour à la notice"/>
  </hyperlinks>
  <printOptions/>
  <pageMargins left="0.2361111111111111" right="0.2361111111111111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&amp;L&amp;"Calibri,Italique"&amp;8Annexes techniques - Mesure 34&amp;R&amp;"Calibri,Italique"&amp;8V1 Juillet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N35"/>
  <sheetViews>
    <sheetView showGridLines="0"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C30" sqref="C30"/>
    </sheetView>
  </sheetViews>
  <sheetFormatPr defaultColWidth="11.421875" defaultRowHeight="15"/>
  <cols>
    <col min="1" max="1" width="3.28125" style="0" customWidth="1"/>
    <col min="2" max="2" width="40.421875" style="0" customWidth="1"/>
    <col min="3" max="3" width="81.28125" style="0" customWidth="1"/>
    <col min="4" max="4" width="34.8515625" style="0" customWidth="1"/>
    <col min="5" max="5" width="20.421875" style="0" customWidth="1"/>
  </cols>
  <sheetData>
    <row r="1" spans="1:5" s="179" customFormat="1" ht="15.75">
      <c r="A1" s="178"/>
      <c r="E1" s="180" t="s">
        <v>26</v>
      </c>
    </row>
    <row r="2" spans="2:5" ht="30">
      <c r="B2" s="3" t="s">
        <v>0</v>
      </c>
      <c r="C2" s="3"/>
      <c r="D2" s="4"/>
      <c r="E2" s="4"/>
    </row>
    <row r="3" spans="2:5" ht="18">
      <c r="B3" s="5" t="s">
        <v>1</v>
      </c>
      <c r="C3" s="6"/>
      <c r="D3" s="4"/>
      <c r="E3" s="4"/>
    </row>
    <row r="4" spans="2:7" s="4" customFormat="1" ht="18">
      <c r="B4" s="141" t="str">
        <f>'ANXE-1-DEPENSES PREVI'!B4</f>
        <v>Mesure n°34 - Arrêt définitif des activités de pêche</v>
      </c>
      <c r="C4" s="6"/>
      <c r="D4" s="6"/>
      <c r="E4" s="6"/>
      <c r="F4" s="6"/>
      <c r="G4" s="5"/>
    </row>
    <row r="5" spans="2:8" ht="18">
      <c r="B5" s="5"/>
      <c r="C5" s="6"/>
      <c r="D5" s="4"/>
      <c r="E5" s="4"/>
      <c r="F5" s="4"/>
      <c r="G5" s="4"/>
      <c r="H5" s="4"/>
    </row>
    <row r="6" spans="2:8" ht="26.25">
      <c r="B6" s="182" t="s">
        <v>176</v>
      </c>
      <c r="C6" s="49"/>
      <c r="D6" s="9"/>
      <c r="E6" s="9"/>
      <c r="F6" s="11"/>
      <c r="G6" s="11"/>
      <c r="H6" s="11"/>
    </row>
    <row r="7" spans="2:8" ht="26.25">
      <c r="B7" s="182"/>
      <c r="C7" s="49"/>
      <c r="D7" s="9"/>
      <c r="E7" s="9"/>
      <c r="F7" s="11"/>
      <c r="G7" s="11"/>
      <c r="H7" s="11"/>
    </row>
    <row r="8" spans="2:3" ht="24.75" customHeight="1">
      <c r="B8" s="293" t="s">
        <v>29</v>
      </c>
      <c r="C8" s="293"/>
    </row>
    <row r="9" spans="2:3" ht="24.75" customHeight="1">
      <c r="B9" s="185" t="s">
        <v>127</v>
      </c>
      <c r="C9" s="186" t="str">
        <f>IF('ANXE-1-DEPENSES PREVI'!$C$8=0,"Veuillez renseigner cette information à l'annexe 1",'ANXE-1-DEPENSES PREVI'!$C$8)</f>
        <v>Veuillez renseigner cette information à l'annexe 1</v>
      </c>
    </row>
    <row r="10" spans="2:3" ht="12" customHeight="1">
      <c r="B10" s="65"/>
      <c r="C10" s="187"/>
    </row>
    <row r="11" spans="2:5" s="218" customFormat="1" ht="24.75" customHeight="1">
      <c r="B11" s="293" t="s">
        <v>31</v>
      </c>
      <c r="C11" s="293"/>
      <c r="E11" s="229"/>
    </row>
    <row r="12" spans="2:3" ht="24.75" customHeight="1">
      <c r="B12" s="185" t="s">
        <v>128</v>
      </c>
      <c r="C12" s="235" t="str">
        <f>IF('ANXE-1-DEPENSES PREVI'!$C$11=0,"Veuillez renseigner cette information à l'annexe 1",'ANXE-1-DEPENSES PREVI'!$C$11)</f>
        <v>Veuillez renseigner cette information à l'annexe 1</v>
      </c>
    </row>
    <row r="13" ht="14.25" customHeight="1">
      <c r="C13" s="236"/>
    </row>
    <row r="14" spans="2:3" ht="22.5" customHeight="1">
      <c r="B14" s="232" t="s">
        <v>177</v>
      </c>
      <c r="C14" s="237"/>
    </row>
    <row r="15" spans="2:4" ht="88.5" customHeight="1">
      <c r="B15" s="238" t="s">
        <v>178</v>
      </c>
      <c r="C15" s="239" t="s">
        <v>179</v>
      </c>
      <c r="D15" s="240"/>
    </row>
    <row r="16" spans="1:4" ht="13.5" customHeight="1">
      <c r="A16" s="13"/>
      <c r="B16" s="241"/>
      <c r="C16" s="242"/>
      <c r="D16" s="243"/>
    </row>
    <row r="17" spans="2:4" ht="22.5" customHeight="1">
      <c r="B17" s="299" t="s">
        <v>180</v>
      </c>
      <c r="C17" s="299"/>
      <c r="D17" s="240"/>
    </row>
    <row r="18" spans="2:4" ht="189.75" customHeight="1">
      <c r="B18" s="244" t="s">
        <v>181</v>
      </c>
      <c r="C18" s="245"/>
      <c r="D18" s="240"/>
    </row>
    <row r="19" ht="18" customHeight="1"/>
    <row r="20" spans="2:4" ht="24.75" customHeight="1">
      <c r="B20" s="297" t="s">
        <v>182</v>
      </c>
      <c r="C20" s="297"/>
      <c r="D20" s="240"/>
    </row>
    <row r="21" spans="1:4" ht="10.5" customHeight="1">
      <c r="A21" s="13"/>
      <c r="B21" s="246"/>
      <c r="C21" s="247"/>
      <c r="D21" s="13"/>
    </row>
    <row r="22" spans="2:4" ht="24.75" customHeight="1">
      <c r="B22" s="300" t="s">
        <v>183</v>
      </c>
      <c r="C22" s="300"/>
      <c r="D22" s="240"/>
    </row>
    <row r="23" spans="2:4" ht="33" customHeight="1">
      <c r="B23" s="248" t="s">
        <v>184</v>
      </c>
      <c r="C23" s="249"/>
      <c r="D23" s="240"/>
    </row>
    <row r="24" spans="2:4" ht="33" customHeight="1">
      <c r="B24" s="250" t="s">
        <v>185</v>
      </c>
      <c r="C24" s="251"/>
      <c r="D24" s="240"/>
    </row>
    <row r="25" spans="1:14" s="44" customFormat="1" ht="24.75" customHeight="1">
      <c r="A25" s="65"/>
      <c r="B25" s="241"/>
      <c r="C25" s="252"/>
      <c r="D25" s="253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2:14" s="44" customFormat="1" ht="24.75" customHeight="1">
      <c r="B26" s="254" t="s">
        <v>35</v>
      </c>
      <c r="C26" s="255"/>
      <c r="D26" s="256"/>
      <c r="E26" s="54"/>
      <c r="F26" s="54"/>
      <c r="G26" s="77"/>
      <c r="H26" s="56"/>
      <c r="I26" s="56"/>
      <c r="J26" s="56"/>
      <c r="K26" s="56"/>
      <c r="L26" s="56"/>
      <c r="M26" s="56"/>
      <c r="N26" s="54"/>
    </row>
    <row r="27" spans="2:14" s="44" customFormat="1" ht="33" customHeight="1">
      <c r="B27" s="257" t="s">
        <v>36</v>
      </c>
      <c r="C27" s="258">
        <f>IF('ANXE-1-DEPENSES PREVI'!C17=0,"",'ANXE-1-DEPENSES PREVI'!C17)</f>
      </c>
      <c r="D27" s="259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2:14" s="44" customFormat="1" ht="33" customHeight="1">
      <c r="B28" s="257" t="s">
        <v>37</v>
      </c>
      <c r="C28" s="258">
        <f>IF('ANXE-1-DEPENSES PREVI'!C18=0,"",'ANXE-1-DEPENSES PREVI'!C18)</f>
      </c>
      <c r="D28" s="259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2:14" s="44" customFormat="1" ht="33" customHeight="1">
      <c r="B29" s="257" t="s">
        <v>38</v>
      </c>
      <c r="C29" s="258">
        <f>IF('ANXE-1-DEPENSES PREVI'!C19=0,"",'ANXE-1-DEPENSES PREVI'!C19)</f>
      </c>
      <c r="D29" s="260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2:14" s="44" customFormat="1" ht="33" customHeight="1">
      <c r="B30" s="257" t="s">
        <v>186</v>
      </c>
      <c r="C30" s="272">
        <f>IF('ANXE-1-DEPENSES PREVI'!C20=0,"",'ANXE-1-DEPENSES PREVI'!C20)</f>
      </c>
      <c r="D30" s="260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2:14" s="44" customFormat="1" ht="33" customHeight="1">
      <c r="B31" s="257" t="s">
        <v>40</v>
      </c>
      <c r="C31" s="258">
        <f>IF('ANXE-1-DEPENSES PREVI'!C21=0,"",'ANXE-1-DEPENSES PREVI'!C21)</f>
      </c>
      <c r="D31" s="260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2:14" s="44" customFormat="1" ht="33" customHeight="1">
      <c r="B32" s="257" t="s">
        <v>42</v>
      </c>
      <c r="C32" s="258">
        <f>IF('ANXE-1-DEPENSES PREVI'!C23=0,"",'ANXE-1-DEPENSES PREVI'!C23)</f>
      </c>
      <c r="D32" s="260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2:14" s="44" customFormat="1" ht="33" customHeight="1">
      <c r="B33" s="257" t="s">
        <v>43</v>
      </c>
      <c r="C33" s="258">
        <f>IF('ANXE-1-DEPENSES PREVI'!C24=0,"",'ANXE-1-DEPENSES PREVI'!C24)</f>
      </c>
      <c r="D33" s="260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2:14" s="44" customFormat="1" ht="24.75" customHeight="1">
      <c r="B34" s="301" t="s">
        <v>44</v>
      </c>
      <c r="C34" s="301"/>
      <c r="D34" s="261"/>
      <c r="E34" s="261"/>
      <c r="F34" s="54"/>
      <c r="G34" s="54"/>
      <c r="H34" s="54"/>
      <c r="I34" s="54"/>
      <c r="J34" s="54"/>
      <c r="K34" s="54"/>
      <c r="L34" s="54"/>
      <c r="M34" s="54"/>
      <c r="N34" s="54"/>
    </row>
    <row r="35" spans="2:3" s="13" customFormat="1" ht="18.75" customHeight="1">
      <c r="B35" s="262"/>
      <c r="C35" s="263"/>
    </row>
    <row r="36" ht="21" customHeight="1"/>
    <row r="37" ht="17.25" customHeight="1"/>
    <row r="50" ht="24.75" customHeight="1"/>
    <row r="52" ht="14.25" customHeight="1"/>
    <row r="57" ht="16.5" customHeight="1"/>
    <row r="58" ht="16.5" customHeight="1"/>
    <row r="60" ht="17.25" customHeight="1"/>
    <row r="76" ht="18.75" customHeight="1"/>
    <row r="87" ht="9.75" customHeight="1"/>
    <row r="98" ht="24.75" customHeight="1"/>
    <row r="107" ht="15.75" customHeight="1"/>
    <row r="108" ht="30.75" customHeight="1"/>
    <row r="116" ht="29.25" customHeight="1"/>
  </sheetData>
  <sheetProtection password="C47B" sheet="1" objects="1" scenarios="1"/>
  <mergeCells count="6">
    <mergeCell ref="B8:C8"/>
    <mergeCell ref="B11:C11"/>
    <mergeCell ref="B17:C17"/>
    <mergeCell ref="B20:C20"/>
    <mergeCell ref="B22:C22"/>
    <mergeCell ref="B34:C34"/>
  </mergeCells>
  <hyperlinks>
    <hyperlink ref="E1" location="NOTICE!A1" display="Retour à la notice"/>
  </hyperlinks>
  <printOptions/>
  <pageMargins left="0.2361111111111111" right="0.2361111111111111" top="0.7479166666666667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&amp;L&amp;"Calibri,Italique"&amp;8Annexes techniques - Mesure 34&amp;R&amp;"Calibri,Italique"&amp;8V1 Juillet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zoomScalePageLayoutView="0" workbookViewId="0" topLeftCell="A5">
      <selection activeCell="B27" sqref="B27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Michael</dc:creator>
  <cp:keywords/>
  <dc:description/>
  <cp:lastModifiedBy>YAN Michael</cp:lastModifiedBy>
  <dcterms:created xsi:type="dcterms:W3CDTF">2022-04-04T15:55:14Z</dcterms:created>
  <dcterms:modified xsi:type="dcterms:W3CDTF">2022-05-19T09:25:37Z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